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840" windowWidth="8895" windowHeight="7245" tabRatio="703" activeTab="4"/>
  </bookViews>
  <sheets>
    <sheet name="Девочки 2003 и моложе" sheetId="1" r:id="rId1"/>
    <sheet name="Мальчики 2003 и моложе " sheetId="2" r:id="rId2"/>
    <sheet name="Ветераны" sheetId="3" r:id="rId3"/>
    <sheet name="ДВ " sheetId="4" r:id="rId4"/>
    <sheet name="Девушки" sheetId="5" r:id="rId5"/>
  </sheets>
  <definedNames>
    <definedName name="_xlnm.Print_Area" localSheetId="2">'Ветераны'!$A$1:$J$25</definedName>
    <definedName name="_xlnm.Print_Area" localSheetId="0">'Девочки 2003 и моложе'!$A$1:$J$17</definedName>
    <definedName name="_xlnm.Print_Area" localSheetId="1">'Мальчики 2003 и моложе '!$A$1:$J$22</definedName>
  </definedNames>
  <calcPr fullCalcOnLoad="1"/>
</workbook>
</file>

<file path=xl/sharedStrings.xml><?xml version="1.0" encoding="utf-8"?>
<sst xmlns="http://schemas.openxmlformats.org/spreadsheetml/2006/main" count="248" uniqueCount="106">
  <si>
    <t>№ п/п</t>
  </si>
  <si>
    <t>Ф.И.О.</t>
  </si>
  <si>
    <t>Год рожд.</t>
  </si>
  <si>
    <t>Вес</t>
  </si>
  <si>
    <t>Место</t>
  </si>
  <si>
    <t>Тренер</t>
  </si>
  <si>
    <t>Весовая категория до 48 кг</t>
  </si>
  <si>
    <t>Весовая категория до 68 кг</t>
  </si>
  <si>
    <t>Весовая категория до 73 кг</t>
  </si>
  <si>
    <t>Весовая категория до 53 кг</t>
  </si>
  <si>
    <t>Кол-во подъемов</t>
  </si>
  <si>
    <t>Коэф-т</t>
  </si>
  <si>
    <t>Вес гири</t>
  </si>
  <si>
    <t>Сумма</t>
  </si>
  <si>
    <t>Рывок</t>
  </si>
  <si>
    <t>Толчок</t>
  </si>
  <si>
    <t>ДВОЕБОРЬЕ</t>
  </si>
  <si>
    <t>Регламент времени: 10 минут</t>
  </si>
  <si>
    <t>Команда</t>
  </si>
  <si>
    <t>Весовая категория до 58 кг</t>
  </si>
  <si>
    <t>Бронников С.А.</t>
  </si>
  <si>
    <t>Платунов В.В.</t>
  </si>
  <si>
    <t>Девочки, девушки 2003 г. и моложе</t>
  </si>
  <si>
    <t>Регламент времени: 5 минут</t>
  </si>
  <si>
    <t xml:space="preserve">Управление  по физической культуре спорту и туризму Тужинского городского поселения </t>
  </si>
  <si>
    <t>НО "Фонд поддержки и развития  гиревого спорта Кировской области"</t>
  </si>
  <si>
    <t>МКОУ ДОД ДЮСШ п.Тужа</t>
  </si>
  <si>
    <t>Личное Первенство по гиревому спорту "Тужинская осень"</t>
  </si>
  <si>
    <t>28  сентября</t>
  </si>
  <si>
    <t>пгт.Тужа</t>
  </si>
  <si>
    <t>РЫВОК ГИРИ</t>
  </si>
  <si>
    <t>Киров  МОУ СОШ-39</t>
  </si>
  <si>
    <t>Демакова Катерина</t>
  </si>
  <si>
    <t>Главный судья</t>
  </si>
  <si>
    <t>Главный секретарь</t>
  </si>
  <si>
    <t>Ветераны  50 - 59 лет</t>
  </si>
  <si>
    <t>Ветераны  60 - 69 лет</t>
  </si>
  <si>
    <t>Ветераны  70  лет и старше</t>
  </si>
  <si>
    <t>Пайдоверов Петр</t>
  </si>
  <si>
    <t xml:space="preserve">К-Чепецк </t>
  </si>
  <si>
    <t>28  сентября 2014 г.</t>
  </si>
  <si>
    <t>Весовая категория св 53 кг</t>
  </si>
  <si>
    <t>Юноши,  возрастная группа  2001 - 2002 г.р.</t>
  </si>
  <si>
    <t>Младшие юноши,  возрастная группа  2000 - 1998 г.р.</t>
  </si>
  <si>
    <t>Весовая категория св 73 кг</t>
  </si>
  <si>
    <t>Старшие юноши,  возрастная группа  1996 - 1997 г.р.</t>
  </si>
  <si>
    <t>Весовая категория св 78 кг</t>
  </si>
  <si>
    <t>Ральников Вячеслав</t>
  </si>
  <si>
    <t>Мальчики 2003 г. и моложе</t>
  </si>
  <si>
    <t>Бабочкин Семен</t>
  </si>
  <si>
    <t>Мари-Эл</t>
  </si>
  <si>
    <t>Богатырев Кирилл</t>
  </si>
  <si>
    <t>Костромин Владимир</t>
  </si>
  <si>
    <t>Колобов Андрей</t>
  </si>
  <si>
    <t>Кудрявцев Илья</t>
  </si>
  <si>
    <t>Толмачев Дмитрий</t>
  </si>
  <si>
    <t>Мухаметшин Артур</t>
  </si>
  <si>
    <t>Кудрявцев Денис</t>
  </si>
  <si>
    <t>Мари -Эл</t>
  </si>
  <si>
    <t>Ведесов Дмитрий</t>
  </si>
  <si>
    <t>Волков Валентин</t>
  </si>
  <si>
    <t>Шураков Алексей</t>
  </si>
  <si>
    <t>Тужа</t>
  </si>
  <si>
    <t>Демин Станислав</t>
  </si>
  <si>
    <t>Крысанов Виктор</t>
  </si>
  <si>
    <t>Кожинов Андрей</t>
  </si>
  <si>
    <t>Яранск</t>
  </si>
  <si>
    <t>Рязанов А.Г.</t>
  </si>
  <si>
    <t xml:space="preserve">Блохин Антон </t>
  </si>
  <si>
    <t>Весовая категория до 45 кг</t>
  </si>
  <si>
    <t>Шубин Максим</t>
  </si>
  <si>
    <t>Бердников Андрей</t>
  </si>
  <si>
    <t>Платунов Виталий</t>
  </si>
  <si>
    <t>Лобанов Вячеслав</t>
  </si>
  <si>
    <t>Арбаж</t>
  </si>
  <si>
    <t>Чешуин Евгений</t>
  </si>
  <si>
    <t>Архипов Егор</t>
  </si>
  <si>
    <t>Рыжаков Андрей</t>
  </si>
  <si>
    <t>Караваев Илья</t>
  </si>
  <si>
    <t>К-Чепецк</t>
  </si>
  <si>
    <t>Пайдоверов П.Е.</t>
  </si>
  <si>
    <t>Саитов Никита</t>
  </si>
  <si>
    <t xml:space="preserve">Саитов Илья </t>
  </si>
  <si>
    <t>Рывок Девушки</t>
  </si>
  <si>
    <t xml:space="preserve">Сунцова Наталья </t>
  </si>
  <si>
    <t xml:space="preserve">Катаев Максим </t>
  </si>
  <si>
    <t>Исупов Сергей</t>
  </si>
  <si>
    <t xml:space="preserve">Пискун Диана </t>
  </si>
  <si>
    <r>
      <t>Ки</t>
    </r>
    <r>
      <rPr>
        <sz val="10"/>
        <color indexed="8"/>
        <rFont val="Times New Roman"/>
        <family val="1"/>
      </rPr>
      <t>ров  МОУ СОШ-39</t>
    </r>
  </si>
  <si>
    <t>Стяжкина Виктория</t>
  </si>
  <si>
    <t>Киров МОУ СОШ 39</t>
  </si>
  <si>
    <t>Морозов Иван</t>
  </si>
  <si>
    <t>Орлов</t>
  </si>
  <si>
    <t>Егоров В.В.</t>
  </si>
  <si>
    <t>Егоров Виктор</t>
  </si>
  <si>
    <t>Самост.</t>
  </si>
  <si>
    <t>Андреева Екатерина</t>
  </si>
  <si>
    <t>Новиков Владимир</t>
  </si>
  <si>
    <t xml:space="preserve">Женщины ветераны  </t>
  </si>
  <si>
    <t>Вавилова Татьяна</t>
  </si>
  <si>
    <t>Волков В.Л.</t>
  </si>
  <si>
    <t xml:space="preserve">Параолимпиец </t>
  </si>
  <si>
    <t>Пешкичев А.Д.</t>
  </si>
  <si>
    <t>Волков В.Л</t>
  </si>
  <si>
    <t xml:space="preserve">Ветераны  </t>
  </si>
  <si>
    <t>Регламент времени: 5  минут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</si>
</sst>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00"/>
  </numFmts>
  <fonts count="33"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2"/>
      <name val="Calibri"/>
      <family val="2"/>
    </font>
    <font>
      <i/>
      <sz val="16"/>
      <color indexed="8"/>
      <name val="Times New Roman"/>
      <family val="0"/>
    </font>
    <font>
      <sz val="10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12" xfId="0" applyNumberFormat="1" applyFont="1" applyFill="1" applyBorder="1" applyAlignment="1" applyProtection="1">
      <alignment horizontal="left"/>
      <protection/>
    </xf>
    <xf numFmtId="0" fontId="1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90" zoomScaleSheetLayoutView="90" zoomScalePageLayoutView="0" workbookViewId="0" topLeftCell="A1">
      <selection activeCell="I14" sqref="I14"/>
    </sheetView>
  </sheetViews>
  <sheetFormatPr defaultColWidth="9.140625" defaultRowHeight="15"/>
  <cols>
    <col min="1" max="1" width="6.421875" style="0" customWidth="1"/>
    <col min="2" max="2" width="28.28125" style="3" customWidth="1"/>
    <col min="3" max="3" width="8.57421875" style="0" customWidth="1"/>
    <col min="4" max="4" width="7.8515625" style="0" customWidth="1"/>
    <col min="5" max="5" width="22.00390625" style="0" customWidth="1"/>
    <col min="6" max="6" width="6.57421875" style="0" customWidth="1"/>
    <col min="7" max="7" width="8.57421875" style="0" customWidth="1"/>
    <col min="8" max="8" width="10.8515625" style="0" customWidth="1"/>
    <col min="9" max="9" width="6.140625" style="0" customWidth="1"/>
    <col min="10" max="10" width="22.421875" style="5" customWidth="1"/>
  </cols>
  <sheetData>
    <row r="1" spans="1:12" ht="2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0.25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0.2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0" s="1" customFormat="1" ht="21.7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s="1" customFormat="1" ht="21" customHeight="1">
      <c r="A5" s="44" t="s">
        <v>27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s="1" customFormat="1" ht="23.25" customHeight="1">
      <c r="A6" s="1" t="s">
        <v>29</v>
      </c>
      <c r="I6" s="45" t="s">
        <v>28</v>
      </c>
      <c r="J6" s="45"/>
    </row>
    <row r="7" spans="1:10" s="1" customFormat="1" ht="22.5" customHeight="1">
      <c r="A7" s="46" t="s">
        <v>30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1" customFormat="1" ht="21" customHeight="1">
      <c r="A8" s="46" t="s">
        <v>22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s="1" customFormat="1" ht="20.25" customHeight="1">
      <c r="A9" s="47" t="s">
        <v>23</v>
      </c>
      <c r="B9" s="47"/>
      <c r="C9" s="47"/>
      <c r="D9" s="47"/>
      <c r="E9" s="47"/>
      <c r="F9" s="47"/>
      <c r="G9" s="47"/>
      <c r="H9" s="47"/>
      <c r="I9" s="47"/>
      <c r="J9" s="47"/>
    </row>
    <row r="10" spans="2:10" s="1" customFormat="1" ht="9.75" customHeight="1">
      <c r="B10" s="2"/>
      <c r="J10" s="4"/>
    </row>
    <row r="11" spans="1:10" s="6" customFormat="1" ht="47.25" customHeight="1">
      <c r="A11" s="38" t="s">
        <v>0</v>
      </c>
      <c r="B11" s="51" t="s">
        <v>1</v>
      </c>
      <c r="C11" s="48" t="s">
        <v>2</v>
      </c>
      <c r="D11" s="49" t="s">
        <v>3</v>
      </c>
      <c r="E11" s="50" t="s">
        <v>18</v>
      </c>
      <c r="F11" s="40" t="s">
        <v>12</v>
      </c>
      <c r="G11" s="40" t="s">
        <v>10</v>
      </c>
      <c r="H11" s="38" t="s">
        <v>11</v>
      </c>
      <c r="I11" s="42" t="s">
        <v>4</v>
      </c>
      <c r="J11" s="50" t="s">
        <v>5</v>
      </c>
    </row>
    <row r="12" spans="1:10" s="7" customFormat="1" ht="36.75" customHeight="1">
      <c r="A12" s="39"/>
      <c r="B12" s="52"/>
      <c r="C12" s="48"/>
      <c r="D12" s="49"/>
      <c r="E12" s="50"/>
      <c r="F12" s="41"/>
      <c r="G12" s="41"/>
      <c r="H12" s="39"/>
      <c r="I12" s="43"/>
      <c r="J12" s="50"/>
    </row>
    <row r="13" spans="1:10" s="7" customFormat="1" ht="38.25" customHeight="1">
      <c r="A13" s="12">
        <v>1</v>
      </c>
      <c r="B13" s="13" t="s">
        <v>32</v>
      </c>
      <c r="C13" s="12">
        <v>2004</v>
      </c>
      <c r="D13" s="14">
        <v>21.7</v>
      </c>
      <c r="E13" s="25" t="s">
        <v>31</v>
      </c>
      <c r="F13" s="12">
        <v>4</v>
      </c>
      <c r="G13" s="12">
        <v>118</v>
      </c>
      <c r="H13" s="12">
        <f>(F13*G13)/D13</f>
        <v>21.75115207373272</v>
      </c>
      <c r="I13" s="15">
        <v>1</v>
      </c>
      <c r="J13" s="16" t="s">
        <v>20</v>
      </c>
    </row>
    <row r="14" spans="1:10" s="7" customFormat="1" ht="32.25" customHeight="1">
      <c r="A14" s="12">
        <v>2</v>
      </c>
      <c r="B14" s="13" t="s">
        <v>87</v>
      </c>
      <c r="C14" s="12">
        <v>2004</v>
      </c>
      <c r="D14" s="14">
        <v>69.3</v>
      </c>
      <c r="E14" s="12" t="s">
        <v>88</v>
      </c>
      <c r="F14" s="12">
        <v>6</v>
      </c>
      <c r="G14" s="12">
        <v>107</v>
      </c>
      <c r="H14" s="14">
        <f>(F14*G14)/D14</f>
        <v>9.264069264069265</v>
      </c>
      <c r="I14" s="15">
        <v>2</v>
      </c>
      <c r="J14" s="16" t="s">
        <v>20</v>
      </c>
    </row>
    <row r="16" spans="2:11" ht="24.75" customHeight="1">
      <c r="B16" s="26" t="s">
        <v>33</v>
      </c>
      <c r="C16" s="26"/>
      <c r="D16" s="26"/>
      <c r="E16" s="27"/>
      <c r="F16" s="28"/>
      <c r="G16" s="28"/>
      <c r="H16" s="28" t="s">
        <v>21</v>
      </c>
      <c r="I16" s="28"/>
      <c r="J16" s="28"/>
      <c r="K16" s="29"/>
    </row>
    <row r="17" spans="2:11" ht="38.25" customHeight="1">
      <c r="B17" s="30" t="s">
        <v>34</v>
      </c>
      <c r="C17" s="31"/>
      <c r="D17" s="31"/>
      <c r="E17" s="31"/>
      <c r="F17" s="31"/>
      <c r="G17" s="32"/>
      <c r="H17" s="32" t="s">
        <v>20</v>
      </c>
      <c r="I17" s="32"/>
      <c r="J17" s="32"/>
      <c r="K17" s="33"/>
    </row>
  </sheetData>
  <sheetProtection/>
  <mergeCells count="18">
    <mergeCell ref="A7:J7"/>
    <mergeCell ref="A8:J8"/>
    <mergeCell ref="A9:J9"/>
    <mergeCell ref="C11:C12"/>
    <mergeCell ref="D11:D12"/>
    <mergeCell ref="E11:E12"/>
    <mergeCell ref="J11:J12"/>
    <mergeCell ref="B11:B12"/>
    <mergeCell ref="A1:L1"/>
    <mergeCell ref="A3:L3"/>
    <mergeCell ref="A2:L2"/>
    <mergeCell ref="A11:A12"/>
    <mergeCell ref="G11:G12"/>
    <mergeCell ref="H11:H12"/>
    <mergeCell ref="I11:I12"/>
    <mergeCell ref="A5:J5"/>
    <mergeCell ref="I6:J6"/>
    <mergeCell ref="F11:F12"/>
  </mergeCells>
  <printOptions horizontalCentered="1"/>
  <pageMargins left="0.5118110236220472" right="0.5118110236220472" top="0.5511811023622047" bottom="0.5511811023622047" header="0" footer="0"/>
  <pageSetup fitToHeight="2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90" zoomScaleSheetLayoutView="90" zoomScalePageLayoutView="0" workbookViewId="0" topLeftCell="A1">
      <selection activeCell="J15" sqref="J15"/>
    </sheetView>
  </sheetViews>
  <sheetFormatPr defaultColWidth="9.140625" defaultRowHeight="15"/>
  <cols>
    <col min="1" max="1" width="6.421875" style="0" customWidth="1"/>
    <col min="2" max="2" width="28.28125" style="3" customWidth="1"/>
    <col min="3" max="3" width="8.57421875" style="0" customWidth="1"/>
    <col min="4" max="4" width="7.8515625" style="0" customWidth="1"/>
    <col min="5" max="5" width="22.00390625" style="0" customWidth="1"/>
    <col min="6" max="6" width="6.57421875" style="0" customWidth="1"/>
    <col min="7" max="7" width="8.57421875" style="0" customWidth="1"/>
    <col min="8" max="8" width="10.8515625" style="0" customWidth="1"/>
    <col min="9" max="9" width="6.140625" style="0" customWidth="1"/>
    <col min="10" max="10" width="22.421875" style="5" customWidth="1"/>
  </cols>
  <sheetData>
    <row r="1" spans="1:12" ht="2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0.25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0.2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0" s="1" customFormat="1" ht="21.7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s="1" customFormat="1" ht="21" customHeight="1">
      <c r="A5" s="44" t="s">
        <v>27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s="1" customFormat="1" ht="23.25" customHeight="1">
      <c r="A6" s="1" t="s">
        <v>29</v>
      </c>
      <c r="I6" s="45" t="s">
        <v>28</v>
      </c>
      <c r="J6" s="45"/>
    </row>
    <row r="7" spans="1:10" s="1" customFormat="1" ht="22.5" customHeight="1">
      <c r="A7" s="46" t="s">
        <v>30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1" customFormat="1" ht="21" customHeight="1">
      <c r="A8" s="46" t="s">
        <v>48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s="1" customFormat="1" ht="20.25" customHeight="1">
      <c r="A9" s="47" t="s">
        <v>23</v>
      </c>
      <c r="B9" s="47"/>
      <c r="C9" s="47"/>
      <c r="D9" s="47"/>
      <c r="E9" s="47"/>
      <c r="F9" s="47"/>
      <c r="G9" s="47"/>
      <c r="H9" s="47"/>
      <c r="I9" s="47"/>
      <c r="J9" s="47"/>
    </row>
    <row r="10" spans="2:10" s="1" customFormat="1" ht="9.75" customHeight="1">
      <c r="B10" s="2"/>
      <c r="J10" s="4"/>
    </row>
    <row r="11" spans="1:10" s="6" customFormat="1" ht="47.25" customHeight="1">
      <c r="A11" s="38" t="s">
        <v>0</v>
      </c>
      <c r="B11" s="51" t="s">
        <v>1</v>
      </c>
      <c r="C11" s="48" t="s">
        <v>2</v>
      </c>
      <c r="D11" s="49" t="s">
        <v>3</v>
      </c>
      <c r="E11" s="50" t="s">
        <v>18</v>
      </c>
      <c r="F11" s="40" t="s">
        <v>12</v>
      </c>
      <c r="G11" s="40" t="s">
        <v>10</v>
      </c>
      <c r="H11" s="38" t="s">
        <v>11</v>
      </c>
      <c r="I11" s="42" t="s">
        <v>4</v>
      </c>
      <c r="J11" s="50" t="s">
        <v>5</v>
      </c>
    </row>
    <row r="12" spans="1:10" s="7" customFormat="1" ht="36.75" customHeight="1">
      <c r="A12" s="39"/>
      <c r="B12" s="52"/>
      <c r="C12" s="48"/>
      <c r="D12" s="49"/>
      <c r="E12" s="50"/>
      <c r="F12" s="41"/>
      <c r="G12" s="41"/>
      <c r="H12" s="39"/>
      <c r="I12" s="43"/>
      <c r="J12" s="50"/>
    </row>
    <row r="13" spans="1:10" s="7" customFormat="1" ht="38.25" customHeight="1">
      <c r="A13" s="12">
        <v>1</v>
      </c>
      <c r="B13" s="13" t="s">
        <v>47</v>
      </c>
      <c r="C13" s="12">
        <v>2004</v>
      </c>
      <c r="D13" s="14">
        <v>26</v>
      </c>
      <c r="E13" s="25" t="s">
        <v>31</v>
      </c>
      <c r="F13" s="12">
        <v>6</v>
      </c>
      <c r="G13" s="12">
        <v>139</v>
      </c>
      <c r="H13" s="12">
        <f aca="true" t="shared" si="0" ref="H13:H19">(F13*G13)/D13</f>
        <v>32.07692307692308</v>
      </c>
      <c r="I13" s="15">
        <v>1</v>
      </c>
      <c r="J13" s="16" t="s">
        <v>20</v>
      </c>
    </row>
    <row r="14" spans="1:10" s="7" customFormat="1" ht="33" customHeight="1">
      <c r="A14" s="12">
        <v>2</v>
      </c>
      <c r="B14" s="13" t="s">
        <v>59</v>
      </c>
      <c r="C14" s="12">
        <v>2004</v>
      </c>
      <c r="D14" s="14">
        <v>26.8</v>
      </c>
      <c r="E14" s="12" t="s">
        <v>58</v>
      </c>
      <c r="F14" s="12">
        <v>6</v>
      </c>
      <c r="G14" s="12">
        <v>132</v>
      </c>
      <c r="H14" s="14">
        <f>(F14*G14)/D14</f>
        <v>29.55223880597015</v>
      </c>
      <c r="I14" s="15">
        <v>2</v>
      </c>
      <c r="J14" s="16" t="s">
        <v>103</v>
      </c>
    </row>
    <row r="15" spans="1:10" s="7" customFormat="1" ht="32.25" customHeight="1">
      <c r="A15" s="12">
        <v>3</v>
      </c>
      <c r="B15" s="13" t="s">
        <v>57</v>
      </c>
      <c r="C15" s="12">
        <v>2004</v>
      </c>
      <c r="D15" s="14">
        <v>28.9</v>
      </c>
      <c r="E15" s="12" t="s">
        <v>58</v>
      </c>
      <c r="F15" s="12">
        <v>6</v>
      </c>
      <c r="G15" s="12">
        <v>142</v>
      </c>
      <c r="H15" s="14">
        <f t="shared" si="0"/>
        <v>29.48096885813149</v>
      </c>
      <c r="I15" s="15">
        <v>3</v>
      </c>
      <c r="J15" s="16" t="s">
        <v>103</v>
      </c>
    </row>
    <row r="16" spans="1:10" ht="31.5" customHeight="1">
      <c r="A16" s="12">
        <v>4</v>
      </c>
      <c r="B16" s="13" t="s">
        <v>64</v>
      </c>
      <c r="C16" s="12">
        <v>2004</v>
      </c>
      <c r="D16" s="14">
        <v>43.5</v>
      </c>
      <c r="E16" s="12" t="s">
        <v>62</v>
      </c>
      <c r="F16" s="12">
        <v>6</v>
      </c>
      <c r="G16" s="12">
        <v>140</v>
      </c>
      <c r="H16" s="14">
        <f>(F16*G16)/D16</f>
        <v>19.310344827586206</v>
      </c>
      <c r="I16" s="15">
        <v>4</v>
      </c>
      <c r="J16" s="16" t="s">
        <v>21</v>
      </c>
    </row>
    <row r="17" spans="1:10" s="7" customFormat="1" ht="34.5" customHeight="1">
      <c r="A17" s="12">
        <v>5</v>
      </c>
      <c r="B17" s="13" t="s">
        <v>63</v>
      </c>
      <c r="C17" s="12">
        <v>2004</v>
      </c>
      <c r="D17" s="14">
        <v>31.1</v>
      </c>
      <c r="E17" s="12" t="s">
        <v>62</v>
      </c>
      <c r="F17" s="12">
        <v>4</v>
      </c>
      <c r="G17" s="12">
        <v>114</v>
      </c>
      <c r="H17" s="14">
        <f t="shared" si="0"/>
        <v>14.662379421221864</v>
      </c>
      <c r="I17" s="15">
        <v>5</v>
      </c>
      <c r="J17" s="16" t="s">
        <v>21</v>
      </c>
    </row>
    <row r="18" spans="1:10" s="1" customFormat="1" ht="21" customHeight="1">
      <c r="A18" s="46" t="s">
        <v>101</v>
      </c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31.5" customHeight="1">
      <c r="A19" s="12">
        <v>6</v>
      </c>
      <c r="B19" s="13" t="s">
        <v>75</v>
      </c>
      <c r="C19" s="12">
        <v>1983</v>
      </c>
      <c r="D19" s="14">
        <v>57</v>
      </c>
      <c r="E19" s="12" t="s">
        <v>62</v>
      </c>
      <c r="F19" s="12">
        <v>8</v>
      </c>
      <c r="G19" s="12">
        <v>143</v>
      </c>
      <c r="H19" s="14">
        <f t="shared" si="0"/>
        <v>20.07017543859649</v>
      </c>
      <c r="I19" s="15">
        <v>1</v>
      </c>
      <c r="J19" s="16" t="s">
        <v>21</v>
      </c>
    </row>
    <row r="21" spans="2:11" ht="24.75" customHeight="1">
      <c r="B21" s="26" t="s">
        <v>33</v>
      </c>
      <c r="C21" s="26"/>
      <c r="D21" s="26"/>
      <c r="E21" s="27"/>
      <c r="F21" s="28"/>
      <c r="G21" s="28"/>
      <c r="H21" s="28" t="s">
        <v>21</v>
      </c>
      <c r="I21" s="28"/>
      <c r="J21" s="28"/>
      <c r="K21" s="29"/>
    </row>
    <row r="22" spans="2:11" ht="38.25" customHeight="1">
      <c r="B22" s="30" t="s">
        <v>34</v>
      </c>
      <c r="C22" s="31"/>
      <c r="D22" s="31"/>
      <c r="E22" s="31"/>
      <c r="F22" s="31"/>
      <c r="G22" s="32"/>
      <c r="H22" s="32" t="s">
        <v>20</v>
      </c>
      <c r="I22" s="32"/>
      <c r="J22" s="32"/>
      <c r="K22" s="33"/>
    </row>
  </sheetData>
  <sheetProtection/>
  <mergeCells count="19">
    <mergeCell ref="H11:H12"/>
    <mergeCell ref="A1:L1"/>
    <mergeCell ref="A2:L2"/>
    <mergeCell ref="A3:L3"/>
    <mergeCell ref="A5:J5"/>
    <mergeCell ref="I6:J6"/>
    <mergeCell ref="A7:J7"/>
    <mergeCell ref="I11:I12"/>
    <mergeCell ref="J11:J12"/>
    <mergeCell ref="A18:J18"/>
    <mergeCell ref="A8:J8"/>
    <mergeCell ref="A9:J9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.5118110236220472" right="0.5118110236220472" top="0.5511811023622047" bottom="0.5511811023622047" header="0" footer="0"/>
  <pageSetup fitToHeight="2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90" zoomScaleSheetLayoutView="90" zoomScalePageLayoutView="0" workbookViewId="0" topLeftCell="A1">
      <selection activeCell="D14" sqref="D14"/>
    </sheetView>
  </sheetViews>
  <sheetFormatPr defaultColWidth="9.140625" defaultRowHeight="15"/>
  <cols>
    <col min="1" max="1" width="6.421875" style="0" customWidth="1"/>
    <col min="2" max="2" width="28.28125" style="3" customWidth="1"/>
    <col min="3" max="3" width="8.57421875" style="0" customWidth="1"/>
    <col min="4" max="4" width="10.28125" style="0" customWidth="1"/>
    <col min="5" max="5" width="22.00390625" style="0" customWidth="1"/>
    <col min="6" max="6" width="6.57421875" style="0" customWidth="1"/>
    <col min="7" max="7" width="8.57421875" style="0" customWidth="1"/>
    <col min="8" max="8" width="10.8515625" style="0" customWidth="1"/>
    <col min="9" max="9" width="5.8515625" style="0" customWidth="1"/>
    <col min="10" max="10" width="22.421875" style="5" hidden="1" customWidth="1"/>
  </cols>
  <sheetData>
    <row r="1" spans="1:12" ht="2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0.25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0.2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0" s="1" customFormat="1" ht="21.7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s="1" customFormat="1" ht="21" customHeight="1">
      <c r="A5" s="44" t="s">
        <v>27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s="1" customFormat="1" ht="23.25" customHeight="1">
      <c r="A6" s="1" t="s">
        <v>29</v>
      </c>
      <c r="I6" s="45" t="s">
        <v>28</v>
      </c>
      <c r="J6" s="45"/>
    </row>
    <row r="7" spans="1:10" s="1" customFormat="1" ht="22.5" customHeight="1">
      <c r="A7" s="46" t="s">
        <v>30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1" customFormat="1" ht="21" customHeight="1">
      <c r="A8" s="46" t="s">
        <v>104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s="1" customFormat="1" ht="20.25" customHeight="1">
      <c r="A9" s="47" t="s">
        <v>105</v>
      </c>
      <c r="B9" s="47"/>
      <c r="C9" s="47"/>
      <c r="D9" s="47"/>
      <c r="E9" s="47"/>
      <c r="F9" s="47"/>
      <c r="G9" s="47"/>
      <c r="H9" s="47"/>
      <c r="I9" s="47"/>
      <c r="J9" s="47"/>
    </row>
    <row r="10" spans="2:10" s="1" customFormat="1" ht="9.75" customHeight="1">
      <c r="B10" s="2"/>
      <c r="J10" s="4"/>
    </row>
    <row r="11" spans="1:10" s="6" customFormat="1" ht="47.25" customHeight="1">
      <c r="A11" s="38" t="s">
        <v>0</v>
      </c>
      <c r="B11" s="51" t="s">
        <v>1</v>
      </c>
      <c r="C11" s="48" t="s">
        <v>2</v>
      </c>
      <c r="D11" s="49" t="s">
        <v>3</v>
      </c>
      <c r="E11" s="50" t="s">
        <v>18</v>
      </c>
      <c r="F11" s="40" t="s">
        <v>12</v>
      </c>
      <c r="G11" s="40" t="s">
        <v>10</v>
      </c>
      <c r="H11" s="38" t="s">
        <v>11</v>
      </c>
      <c r="I11" s="42" t="s">
        <v>4</v>
      </c>
      <c r="J11" s="50" t="s">
        <v>5</v>
      </c>
    </row>
    <row r="12" spans="1:10" s="7" customFormat="1" ht="36.75" customHeight="1">
      <c r="A12" s="39"/>
      <c r="B12" s="52"/>
      <c r="C12" s="48"/>
      <c r="D12" s="49"/>
      <c r="E12" s="50"/>
      <c r="F12" s="41"/>
      <c r="G12" s="41"/>
      <c r="H12" s="39"/>
      <c r="I12" s="43"/>
      <c r="J12" s="50"/>
    </row>
    <row r="13" spans="1:10" s="1" customFormat="1" ht="21" customHeight="1">
      <c r="A13" s="46" t="s">
        <v>35</v>
      </c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35.25" customHeight="1">
      <c r="A14" s="12">
        <v>1</v>
      </c>
      <c r="B14" s="13" t="s">
        <v>72</v>
      </c>
      <c r="C14" s="12">
        <v>1958</v>
      </c>
      <c r="D14" s="14">
        <v>89.8</v>
      </c>
      <c r="E14" s="12" t="s">
        <v>62</v>
      </c>
      <c r="F14" s="12">
        <v>20</v>
      </c>
      <c r="G14" s="12">
        <v>117</v>
      </c>
      <c r="H14" s="14">
        <f>(F14*G14)/D14</f>
        <v>26.05790645879733</v>
      </c>
      <c r="I14" s="15">
        <v>1</v>
      </c>
      <c r="J14" s="23"/>
    </row>
    <row r="15" spans="1:10" s="1" customFormat="1" ht="21" customHeight="1">
      <c r="A15" s="46" t="s">
        <v>36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35.25" customHeight="1">
      <c r="A16" s="12">
        <v>2</v>
      </c>
      <c r="B16" s="13" t="s">
        <v>73</v>
      </c>
      <c r="C16" s="12">
        <v>1950</v>
      </c>
      <c r="D16" s="14">
        <v>106.9</v>
      </c>
      <c r="E16" s="12" t="s">
        <v>74</v>
      </c>
      <c r="F16" s="12">
        <v>16</v>
      </c>
      <c r="G16" s="12">
        <v>121</v>
      </c>
      <c r="H16" s="14">
        <f>(F16*G16)/D16</f>
        <v>18.110383536014965</v>
      </c>
      <c r="I16" s="15">
        <v>1</v>
      </c>
      <c r="J16" s="16"/>
    </row>
    <row r="17" spans="1:10" ht="42" customHeight="1">
      <c r="A17" s="12">
        <v>3</v>
      </c>
      <c r="B17" s="13" t="s">
        <v>94</v>
      </c>
      <c r="C17" s="12">
        <v>1955</v>
      </c>
      <c r="D17" s="14">
        <v>88.9</v>
      </c>
      <c r="E17" s="12" t="s">
        <v>92</v>
      </c>
      <c r="F17" s="12">
        <v>12</v>
      </c>
      <c r="G17" s="12">
        <v>107</v>
      </c>
      <c r="H17" s="14">
        <f>(F17*G17)/D17</f>
        <v>14.443194600674914</v>
      </c>
      <c r="I17" s="15">
        <v>2</v>
      </c>
      <c r="J17" s="16" t="s">
        <v>95</v>
      </c>
    </row>
    <row r="18" spans="1:10" s="1" customFormat="1" ht="21" customHeight="1">
      <c r="A18" s="46" t="s">
        <v>37</v>
      </c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35.25" customHeight="1">
      <c r="A19" s="12">
        <v>4</v>
      </c>
      <c r="B19" s="13" t="s">
        <v>38</v>
      </c>
      <c r="C19" s="12">
        <v>1941</v>
      </c>
      <c r="D19" s="14">
        <v>76</v>
      </c>
      <c r="E19" s="12" t="s">
        <v>39</v>
      </c>
      <c r="F19" s="12">
        <v>16</v>
      </c>
      <c r="G19" s="12">
        <v>123</v>
      </c>
      <c r="H19" s="14">
        <f>(F19*G19)/D19</f>
        <v>25.894736842105264</v>
      </c>
      <c r="I19" s="15">
        <v>1</v>
      </c>
      <c r="J19" s="16"/>
    </row>
    <row r="20" spans="1:10" ht="42" customHeight="1">
      <c r="A20" s="12">
        <v>5</v>
      </c>
      <c r="B20" s="13" t="s">
        <v>60</v>
      </c>
      <c r="C20" s="12">
        <v>1942</v>
      </c>
      <c r="D20" s="14">
        <v>78.5</v>
      </c>
      <c r="E20" s="12" t="s">
        <v>58</v>
      </c>
      <c r="F20" s="12">
        <v>12</v>
      </c>
      <c r="G20" s="12">
        <v>102</v>
      </c>
      <c r="H20" s="14">
        <f>(F20*G20)/D20</f>
        <v>15.59235668789809</v>
      </c>
      <c r="I20" s="15">
        <v>2</v>
      </c>
      <c r="J20" s="16"/>
    </row>
    <row r="21" spans="1:10" s="1" customFormat="1" ht="21" customHeight="1">
      <c r="A21" s="46" t="s">
        <v>98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35.25" customHeight="1">
      <c r="A22" s="12">
        <v>6</v>
      </c>
      <c r="B22" s="13" t="s">
        <v>99</v>
      </c>
      <c r="C22" s="12">
        <v>1957</v>
      </c>
      <c r="D22" s="14">
        <v>106.9</v>
      </c>
      <c r="E22" s="12" t="s">
        <v>92</v>
      </c>
      <c r="F22" s="12">
        <v>4</v>
      </c>
      <c r="G22" s="12">
        <v>91</v>
      </c>
      <c r="H22" s="14">
        <f>(F22*G22)/D22</f>
        <v>3.405051449953227</v>
      </c>
      <c r="I22" s="15">
        <v>1</v>
      </c>
      <c r="J22" s="16" t="s">
        <v>95</v>
      </c>
    </row>
    <row r="24" spans="2:11" ht="24.75" customHeight="1">
      <c r="B24" s="26" t="s">
        <v>33</v>
      </c>
      <c r="C24" s="26"/>
      <c r="D24" s="26"/>
      <c r="E24" s="27"/>
      <c r="F24" s="28"/>
      <c r="G24" s="28"/>
      <c r="H24" s="28" t="s">
        <v>21</v>
      </c>
      <c r="I24" s="28"/>
      <c r="J24" s="28"/>
      <c r="K24" s="29"/>
    </row>
    <row r="25" spans="2:11" ht="38.25" customHeight="1">
      <c r="B25" s="30" t="s">
        <v>34</v>
      </c>
      <c r="C25" s="31"/>
      <c r="D25" s="31"/>
      <c r="E25" s="31"/>
      <c r="F25" s="31"/>
      <c r="G25" s="32"/>
      <c r="H25" s="32" t="s">
        <v>20</v>
      </c>
      <c r="I25" s="32"/>
      <c r="J25" s="32"/>
      <c r="K25" s="33"/>
    </row>
  </sheetData>
  <sheetProtection/>
  <mergeCells count="22">
    <mergeCell ref="A15:J15"/>
    <mergeCell ref="A18:J18"/>
    <mergeCell ref="A9:J9"/>
    <mergeCell ref="A11:A12"/>
    <mergeCell ref="A7:J7"/>
    <mergeCell ref="A21:J21"/>
    <mergeCell ref="D11:D12"/>
    <mergeCell ref="E11:E12"/>
    <mergeCell ref="F11:F12"/>
    <mergeCell ref="G11:G12"/>
    <mergeCell ref="H11:H12"/>
    <mergeCell ref="A13:J13"/>
    <mergeCell ref="B11:B12"/>
    <mergeCell ref="C11:C12"/>
    <mergeCell ref="A1:L1"/>
    <mergeCell ref="A2:L2"/>
    <mergeCell ref="A3:L3"/>
    <mergeCell ref="A5:J5"/>
    <mergeCell ref="I6:J6"/>
    <mergeCell ref="I11:I12"/>
    <mergeCell ref="J11:J12"/>
    <mergeCell ref="A8:J8"/>
  </mergeCells>
  <printOptions horizontalCentered="1"/>
  <pageMargins left="0.5118110236220472" right="0.5118110236220472" top="0.5511811023622047" bottom="0.5511811023622047" header="0" footer="0"/>
  <pageSetup fitToHeight="2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="90" zoomScaleSheetLayoutView="90" zoomScalePageLayoutView="0" workbookViewId="0" topLeftCell="A28">
      <selection activeCell="B46" sqref="B46"/>
    </sheetView>
  </sheetViews>
  <sheetFormatPr defaultColWidth="9.140625" defaultRowHeight="15"/>
  <cols>
    <col min="1" max="1" width="5.7109375" style="0" customWidth="1"/>
    <col min="2" max="2" width="29.00390625" style="0" customWidth="1"/>
    <col min="3" max="3" width="8.421875" style="0" customWidth="1"/>
    <col min="4" max="4" width="9.28125" style="0" customWidth="1"/>
    <col min="5" max="5" width="23.00390625" style="0" customWidth="1"/>
    <col min="6" max="6" width="7.7109375" style="0" customWidth="1"/>
    <col min="7" max="7" width="8.57421875" style="0" customWidth="1"/>
    <col min="8" max="8" width="8.421875" style="0" customWidth="1"/>
    <col min="9" max="9" width="10.57421875" style="0" customWidth="1"/>
    <col min="10" max="10" width="10.7109375" style="0" customWidth="1"/>
    <col min="11" max="11" width="7.00390625" style="0" customWidth="1"/>
    <col min="12" max="12" width="24.28125" style="0" customWidth="1"/>
  </cols>
  <sheetData>
    <row r="1" spans="1:12" ht="2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0.25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0.2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0" s="1" customFormat="1" ht="21.7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s="1" customFormat="1" ht="21" customHeight="1">
      <c r="A5" s="44" t="s">
        <v>27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s="1" customFormat="1" ht="23.25" customHeight="1">
      <c r="A6" s="1" t="s">
        <v>29</v>
      </c>
      <c r="I6" s="45" t="s">
        <v>40</v>
      </c>
      <c r="J6" s="45"/>
    </row>
    <row r="7" spans="1:12" s="10" customFormat="1" ht="20.25" customHeight="1">
      <c r="A7" s="46" t="s">
        <v>16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11" customFormat="1" ht="15.75" customHeight="1">
      <c r="A8" s="47" t="s">
        <v>17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="1" customFormat="1" ht="12.75" customHeight="1"/>
    <row r="10" spans="1:12" s="1" customFormat="1" ht="15.75" customHeight="1">
      <c r="A10" s="38" t="s">
        <v>0</v>
      </c>
      <c r="B10" s="57" t="s">
        <v>1</v>
      </c>
      <c r="C10" s="48" t="s">
        <v>2</v>
      </c>
      <c r="D10" s="49" t="s">
        <v>3</v>
      </c>
      <c r="E10" s="50" t="s">
        <v>18</v>
      </c>
      <c r="F10" s="38" t="s">
        <v>12</v>
      </c>
      <c r="G10" s="40" t="s">
        <v>15</v>
      </c>
      <c r="H10" s="40" t="s">
        <v>14</v>
      </c>
      <c r="I10" s="38" t="s">
        <v>13</v>
      </c>
      <c r="J10" s="38" t="s">
        <v>11</v>
      </c>
      <c r="K10" s="42" t="s">
        <v>4</v>
      </c>
      <c r="L10" s="50" t="s">
        <v>5</v>
      </c>
    </row>
    <row r="11" spans="1:12" s="8" customFormat="1" ht="65.25" customHeight="1">
      <c r="A11" s="39"/>
      <c r="B11" s="57"/>
      <c r="C11" s="48"/>
      <c r="D11" s="49"/>
      <c r="E11" s="50"/>
      <c r="F11" s="39"/>
      <c r="G11" s="41"/>
      <c r="H11" s="41"/>
      <c r="I11" s="39"/>
      <c r="J11" s="39"/>
      <c r="K11" s="43"/>
      <c r="L11" s="50"/>
    </row>
    <row r="12" spans="1:12" s="11" customFormat="1" ht="22.5" customHeight="1">
      <c r="A12" s="56" t="s">
        <v>42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s="8" customFormat="1" ht="34.5" customHeight="1">
      <c r="A13" s="53" t="s">
        <v>69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5"/>
    </row>
    <row r="14" spans="1:12" s="8" customFormat="1" ht="32.25" customHeight="1">
      <c r="A14" s="17">
        <v>1</v>
      </c>
      <c r="B14" s="21" t="s">
        <v>55</v>
      </c>
      <c r="C14" s="17">
        <v>2001</v>
      </c>
      <c r="D14" s="17">
        <v>35.5</v>
      </c>
      <c r="E14" s="17" t="s">
        <v>50</v>
      </c>
      <c r="F14" s="17">
        <v>8</v>
      </c>
      <c r="G14" s="17">
        <v>50</v>
      </c>
      <c r="H14" s="17">
        <v>152</v>
      </c>
      <c r="I14" s="17">
        <f>G14+H14/2</f>
        <v>126</v>
      </c>
      <c r="J14" s="19">
        <f>(2*G14+H14)/D14</f>
        <v>7.098591549295775</v>
      </c>
      <c r="K14" s="22">
        <v>1</v>
      </c>
      <c r="L14" s="17" t="s">
        <v>100</v>
      </c>
    </row>
    <row r="15" spans="1:12" s="8" customFormat="1" ht="34.5" customHeight="1">
      <c r="A15" s="53" t="s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5"/>
    </row>
    <row r="16" spans="1:12" s="9" customFormat="1" ht="33.75" customHeight="1">
      <c r="A16" s="17">
        <v>1</v>
      </c>
      <c r="B16" s="20" t="s">
        <v>61</v>
      </c>
      <c r="C16" s="17">
        <v>2001</v>
      </c>
      <c r="D16" s="19">
        <v>44.7</v>
      </c>
      <c r="E16" s="17" t="s">
        <v>62</v>
      </c>
      <c r="F16" s="17">
        <v>12</v>
      </c>
      <c r="G16" s="17">
        <v>15</v>
      </c>
      <c r="H16" s="17">
        <v>80</v>
      </c>
      <c r="I16" s="17">
        <f>G16+H16/2</f>
        <v>55</v>
      </c>
      <c r="J16" s="19">
        <f>(2*G16+H16)/D16</f>
        <v>2.460850111856823</v>
      </c>
      <c r="K16" s="22">
        <v>1</v>
      </c>
      <c r="L16" s="18" t="s">
        <v>21</v>
      </c>
    </row>
    <row r="17" spans="1:12" s="8" customFormat="1" ht="34.5" customHeight="1">
      <c r="A17" s="53" t="s">
        <v>41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8" customFormat="1" ht="32.25" customHeight="1">
      <c r="A18" s="17">
        <v>1</v>
      </c>
      <c r="B18" s="21" t="s">
        <v>54</v>
      </c>
      <c r="C18" s="17">
        <v>2001</v>
      </c>
      <c r="D18" s="17">
        <v>69.5</v>
      </c>
      <c r="E18" s="17" t="s">
        <v>50</v>
      </c>
      <c r="F18" s="17">
        <v>12</v>
      </c>
      <c r="G18" s="17"/>
      <c r="H18" s="17"/>
      <c r="I18" s="17">
        <f>G18+H18/2</f>
        <v>0</v>
      </c>
      <c r="J18" s="19">
        <f>(2*G18+H18)/D18</f>
        <v>0</v>
      </c>
      <c r="K18" s="22">
        <v>1</v>
      </c>
      <c r="L18" s="17" t="s">
        <v>100</v>
      </c>
    </row>
    <row r="19" spans="1:12" s="11" customFormat="1" ht="22.5" customHeight="1">
      <c r="A19" s="56" t="s">
        <v>43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s="8" customFormat="1" ht="34.5" customHeight="1">
      <c r="A20" s="53" t="s">
        <v>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5"/>
    </row>
    <row r="21" spans="1:12" s="8" customFormat="1" ht="32.25" customHeight="1">
      <c r="A21" s="17">
        <v>1</v>
      </c>
      <c r="B21" s="21" t="s">
        <v>68</v>
      </c>
      <c r="C21" s="17">
        <v>2000</v>
      </c>
      <c r="D21" s="17">
        <v>45.1</v>
      </c>
      <c r="E21" s="17" t="s">
        <v>66</v>
      </c>
      <c r="F21" s="17">
        <v>12</v>
      </c>
      <c r="G21" s="17">
        <v>63</v>
      </c>
      <c r="H21" s="17">
        <v>115</v>
      </c>
      <c r="I21" s="17">
        <f>G21+H21/2</f>
        <v>120.5</v>
      </c>
      <c r="J21" s="19">
        <f>(2*G21+H21)/D21</f>
        <v>5.343680709534368</v>
      </c>
      <c r="K21" s="22">
        <v>1</v>
      </c>
      <c r="L21" s="17" t="s">
        <v>67</v>
      </c>
    </row>
    <row r="22" spans="1:12" s="8" customFormat="1" ht="34.5" customHeight="1">
      <c r="A22" s="53" t="s">
        <v>19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5"/>
    </row>
    <row r="23" spans="1:12" s="9" customFormat="1" ht="33.75" customHeight="1">
      <c r="A23" s="17">
        <v>1</v>
      </c>
      <c r="B23" s="20" t="s">
        <v>81</v>
      </c>
      <c r="C23" s="17">
        <v>1998</v>
      </c>
      <c r="D23" s="19">
        <v>51.1</v>
      </c>
      <c r="E23" s="17" t="s">
        <v>79</v>
      </c>
      <c r="F23" s="17">
        <v>16</v>
      </c>
      <c r="G23" s="17">
        <v>76</v>
      </c>
      <c r="H23" s="17">
        <v>201</v>
      </c>
      <c r="I23" s="17">
        <f>G23+H23/2</f>
        <v>176.5</v>
      </c>
      <c r="J23" s="19">
        <f>(2*G23+H23)/D23</f>
        <v>6.908023483365949</v>
      </c>
      <c r="K23" s="22">
        <v>1</v>
      </c>
      <c r="L23" s="18" t="s">
        <v>80</v>
      </c>
    </row>
    <row r="24" spans="1:12" s="8" customFormat="1" ht="32.25" customHeight="1">
      <c r="A24" s="17">
        <v>2</v>
      </c>
      <c r="B24" s="21" t="s">
        <v>65</v>
      </c>
      <c r="C24" s="17">
        <v>1999</v>
      </c>
      <c r="D24" s="17">
        <v>57.1</v>
      </c>
      <c r="E24" s="17" t="s">
        <v>66</v>
      </c>
      <c r="F24" s="17">
        <v>16</v>
      </c>
      <c r="G24" s="17">
        <v>70</v>
      </c>
      <c r="H24" s="17">
        <v>110</v>
      </c>
      <c r="I24" s="17">
        <f>G24+H24/2</f>
        <v>125</v>
      </c>
      <c r="J24" s="19">
        <f>(2*G24+H24)/D24</f>
        <v>4.378283712784588</v>
      </c>
      <c r="K24" s="22">
        <v>2</v>
      </c>
      <c r="L24" s="17" t="s">
        <v>67</v>
      </c>
    </row>
    <row r="25" spans="1:12" s="8" customFormat="1" ht="32.25" customHeight="1">
      <c r="A25" s="17">
        <v>3</v>
      </c>
      <c r="B25" s="34" t="s">
        <v>85</v>
      </c>
      <c r="C25" s="17">
        <v>1998</v>
      </c>
      <c r="D25" s="19">
        <v>55</v>
      </c>
      <c r="E25" s="17" t="s">
        <v>79</v>
      </c>
      <c r="F25" s="17">
        <v>16</v>
      </c>
      <c r="G25" s="17">
        <v>40</v>
      </c>
      <c r="H25" s="17">
        <v>129</v>
      </c>
      <c r="I25" s="17">
        <f>G25+H25/2</f>
        <v>104.5</v>
      </c>
      <c r="J25" s="19">
        <f>(2*G25+H25)/D25</f>
        <v>3.8</v>
      </c>
      <c r="K25" s="22">
        <v>3</v>
      </c>
      <c r="L25" s="17" t="s">
        <v>80</v>
      </c>
    </row>
    <row r="26" spans="1:12" s="8" customFormat="1" ht="32.25" customHeight="1">
      <c r="A26" s="17">
        <v>4</v>
      </c>
      <c r="B26" s="21" t="s">
        <v>70</v>
      </c>
      <c r="C26" s="17">
        <v>1999</v>
      </c>
      <c r="D26" s="17">
        <v>56.5</v>
      </c>
      <c r="E26" s="17" t="s">
        <v>62</v>
      </c>
      <c r="F26" s="17">
        <v>16</v>
      </c>
      <c r="G26" s="17">
        <v>50</v>
      </c>
      <c r="H26" s="17">
        <v>110</v>
      </c>
      <c r="I26" s="17">
        <f>G26+H26/2</f>
        <v>105</v>
      </c>
      <c r="J26" s="19">
        <f>(2*G26+H26)/D26</f>
        <v>3.7168141592920354</v>
      </c>
      <c r="K26" s="22">
        <v>4</v>
      </c>
      <c r="L26" s="17" t="s">
        <v>67</v>
      </c>
    </row>
    <row r="27" spans="1:12" s="8" customFormat="1" ht="34.5" customHeight="1">
      <c r="A27" s="53" t="s">
        <v>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5"/>
    </row>
    <row r="28" spans="1:12" s="8" customFormat="1" ht="32.25" customHeight="1">
      <c r="A28" s="17">
        <v>5</v>
      </c>
      <c r="B28" s="21" t="s">
        <v>77</v>
      </c>
      <c r="C28" s="17">
        <v>1999</v>
      </c>
      <c r="D28" s="17">
        <v>72.2</v>
      </c>
      <c r="E28" s="17" t="s">
        <v>62</v>
      </c>
      <c r="F28" s="17">
        <v>16</v>
      </c>
      <c r="G28" s="17">
        <v>108</v>
      </c>
      <c r="H28" s="17">
        <v>209</v>
      </c>
      <c r="I28" s="17">
        <f aca="true" t="shared" si="0" ref="I28:I33">G28+H28/2</f>
        <v>212.5</v>
      </c>
      <c r="J28" s="19">
        <f aca="true" t="shared" si="1" ref="J28:J33">(2*G28+H28)/D28</f>
        <v>5.8864265927977835</v>
      </c>
      <c r="K28" s="22">
        <v>1</v>
      </c>
      <c r="L28" s="17" t="s">
        <v>102</v>
      </c>
    </row>
    <row r="29" spans="1:12" s="8" customFormat="1" ht="32.25" customHeight="1">
      <c r="A29" s="17">
        <v>6</v>
      </c>
      <c r="B29" s="34" t="s">
        <v>86</v>
      </c>
      <c r="C29" s="17">
        <v>2000</v>
      </c>
      <c r="D29" s="19">
        <v>62.4</v>
      </c>
      <c r="E29" s="17" t="s">
        <v>79</v>
      </c>
      <c r="F29" s="17">
        <v>16</v>
      </c>
      <c r="G29" s="17">
        <v>79</v>
      </c>
      <c r="H29" s="17">
        <v>216</v>
      </c>
      <c r="I29" s="17">
        <f t="shared" si="0"/>
        <v>187</v>
      </c>
      <c r="J29" s="19">
        <f t="shared" si="1"/>
        <v>5.993589743589744</v>
      </c>
      <c r="K29" s="22">
        <v>2</v>
      </c>
      <c r="L29" s="17" t="s">
        <v>80</v>
      </c>
    </row>
    <row r="30" spans="1:12" s="8" customFormat="1" ht="32.25" customHeight="1">
      <c r="A30" s="17">
        <v>7</v>
      </c>
      <c r="B30" s="34" t="s">
        <v>71</v>
      </c>
      <c r="C30" s="17">
        <v>1999</v>
      </c>
      <c r="D30" s="19">
        <v>60.9</v>
      </c>
      <c r="E30" s="17" t="s">
        <v>62</v>
      </c>
      <c r="F30" s="17">
        <v>16</v>
      </c>
      <c r="G30" s="17">
        <v>65</v>
      </c>
      <c r="H30" s="17">
        <v>210</v>
      </c>
      <c r="I30" s="17">
        <f t="shared" si="0"/>
        <v>170</v>
      </c>
      <c r="J30" s="19">
        <f t="shared" si="1"/>
        <v>5.582922824302135</v>
      </c>
      <c r="K30" s="22">
        <v>3</v>
      </c>
      <c r="L30" s="17" t="s">
        <v>21</v>
      </c>
    </row>
    <row r="31" spans="1:12" s="9" customFormat="1" ht="33.75" customHeight="1">
      <c r="A31" s="17">
        <v>8</v>
      </c>
      <c r="B31" s="20" t="s">
        <v>78</v>
      </c>
      <c r="C31" s="17">
        <v>1998</v>
      </c>
      <c r="D31" s="19">
        <v>72.1</v>
      </c>
      <c r="E31" s="17" t="s">
        <v>79</v>
      </c>
      <c r="F31" s="17">
        <v>16</v>
      </c>
      <c r="G31" s="17">
        <v>65</v>
      </c>
      <c r="H31" s="17">
        <v>164</v>
      </c>
      <c r="I31" s="17">
        <f t="shared" si="0"/>
        <v>147</v>
      </c>
      <c r="J31" s="19">
        <f t="shared" si="1"/>
        <v>4.077669902912621</v>
      </c>
      <c r="K31" s="22">
        <v>4</v>
      </c>
      <c r="L31" s="18" t="s">
        <v>80</v>
      </c>
    </row>
    <row r="32" spans="1:12" s="8" customFormat="1" ht="32.25" customHeight="1">
      <c r="A32" s="17">
        <v>9</v>
      </c>
      <c r="B32" s="21" t="s">
        <v>53</v>
      </c>
      <c r="C32" s="17">
        <v>1998</v>
      </c>
      <c r="D32" s="17">
        <v>72.5</v>
      </c>
      <c r="E32" s="17" t="s">
        <v>50</v>
      </c>
      <c r="F32" s="17">
        <v>16</v>
      </c>
      <c r="G32" s="17">
        <v>26</v>
      </c>
      <c r="H32" s="17">
        <v>136</v>
      </c>
      <c r="I32" s="17">
        <f t="shared" si="0"/>
        <v>94</v>
      </c>
      <c r="J32" s="19">
        <f t="shared" si="1"/>
        <v>2.593103448275862</v>
      </c>
      <c r="K32" s="22">
        <v>5</v>
      </c>
      <c r="L32" s="17" t="s">
        <v>100</v>
      </c>
    </row>
    <row r="33" spans="1:12" s="9" customFormat="1" ht="33.75" customHeight="1">
      <c r="A33" s="17">
        <v>10</v>
      </c>
      <c r="B33" s="20" t="s">
        <v>56</v>
      </c>
      <c r="C33" s="17">
        <v>1999</v>
      </c>
      <c r="D33" s="19">
        <v>69.1</v>
      </c>
      <c r="E33" s="17" t="s">
        <v>50</v>
      </c>
      <c r="F33" s="17">
        <v>16</v>
      </c>
      <c r="G33" s="17">
        <v>18</v>
      </c>
      <c r="H33" s="17">
        <v>72</v>
      </c>
      <c r="I33" s="17">
        <f t="shared" si="0"/>
        <v>54</v>
      </c>
      <c r="J33" s="19">
        <f t="shared" si="1"/>
        <v>1.5629522431259046</v>
      </c>
      <c r="K33" s="22">
        <v>6</v>
      </c>
      <c r="L33" s="18" t="s">
        <v>100</v>
      </c>
    </row>
    <row r="34" spans="1:12" s="8" customFormat="1" ht="34.5" customHeight="1">
      <c r="A34" s="53" t="s">
        <v>44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5"/>
    </row>
    <row r="35" spans="1:12" s="9" customFormat="1" ht="33.75" customHeight="1">
      <c r="A35" s="17">
        <v>11</v>
      </c>
      <c r="B35" s="20" t="s">
        <v>97</v>
      </c>
      <c r="C35" s="17">
        <v>1999</v>
      </c>
      <c r="D35" s="19">
        <v>91.5</v>
      </c>
      <c r="E35" s="17" t="s">
        <v>62</v>
      </c>
      <c r="F35" s="17">
        <v>16</v>
      </c>
      <c r="G35" s="17">
        <v>126</v>
      </c>
      <c r="H35" s="17">
        <v>225</v>
      </c>
      <c r="I35" s="17">
        <f>G35+H35/2</f>
        <v>238.5</v>
      </c>
      <c r="J35" s="19">
        <f>(2*G35+H35)/D35</f>
        <v>5.213114754098361</v>
      </c>
      <c r="K35" s="22">
        <v>1</v>
      </c>
      <c r="L35" s="18" t="s">
        <v>21</v>
      </c>
    </row>
    <row r="36" spans="1:12" s="8" customFormat="1" ht="32.25" customHeight="1">
      <c r="A36" s="17">
        <v>12</v>
      </c>
      <c r="B36" s="21" t="s">
        <v>52</v>
      </c>
      <c r="C36" s="17">
        <v>1998</v>
      </c>
      <c r="D36" s="17">
        <v>87.6</v>
      </c>
      <c r="E36" s="17" t="s">
        <v>50</v>
      </c>
      <c r="F36" s="17">
        <v>16</v>
      </c>
      <c r="G36" s="17">
        <v>33</v>
      </c>
      <c r="H36" s="17">
        <v>150</v>
      </c>
      <c r="I36" s="17">
        <f>G36+H36/2</f>
        <v>108</v>
      </c>
      <c r="J36" s="19">
        <f>(2*G36+H36)/D36</f>
        <v>2.4657534246575343</v>
      </c>
      <c r="K36" s="22">
        <v>2</v>
      </c>
      <c r="L36" s="17" t="s">
        <v>100</v>
      </c>
    </row>
    <row r="37" spans="1:12" s="11" customFormat="1" ht="22.5" customHeight="1">
      <c r="A37" s="56" t="s">
        <v>45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s="8" customFormat="1" ht="34.5" customHeight="1">
      <c r="A38" s="53" t="s">
        <v>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5"/>
    </row>
    <row r="39" spans="1:12" s="8" customFormat="1" ht="32.25" customHeight="1">
      <c r="A39" s="17">
        <v>13</v>
      </c>
      <c r="B39" s="34" t="s">
        <v>82</v>
      </c>
      <c r="C39" s="17">
        <v>1997</v>
      </c>
      <c r="D39" s="19">
        <v>61.2</v>
      </c>
      <c r="E39" s="17" t="s">
        <v>79</v>
      </c>
      <c r="F39" s="17">
        <v>16</v>
      </c>
      <c r="G39" s="17">
        <v>81</v>
      </c>
      <c r="H39" s="17">
        <v>234</v>
      </c>
      <c r="I39" s="17">
        <f>G39+H39/2</f>
        <v>198</v>
      </c>
      <c r="J39" s="19">
        <f>(2*G39+H39)/D39</f>
        <v>6.470588235294118</v>
      </c>
      <c r="K39" s="22">
        <v>1</v>
      </c>
      <c r="L39" s="17" t="s">
        <v>80</v>
      </c>
    </row>
    <row r="40" spans="1:12" s="9" customFormat="1" ht="33.75" customHeight="1">
      <c r="A40" s="17">
        <v>14</v>
      </c>
      <c r="B40" s="20" t="s">
        <v>76</v>
      </c>
      <c r="C40" s="17">
        <v>1997</v>
      </c>
      <c r="D40" s="19">
        <v>63.2</v>
      </c>
      <c r="E40" s="17" t="s">
        <v>62</v>
      </c>
      <c r="F40" s="17">
        <v>16</v>
      </c>
      <c r="G40" s="17">
        <v>50</v>
      </c>
      <c r="H40" s="17">
        <v>101</v>
      </c>
      <c r="I40" s="17">
        <f>G40+H40/2</f>
        <v>100.5</v>
      </c>
      <c r="J40" s="19">
        <f>(2*G40+H40)/D40</f>
        <v>3.180379746835443</v>
      </c>
      <c r="K40" s="22">
        <v>2</v>
      </c>
      <c r="L40" s="18" t="s">
        <v>21</v>
      </c>
    </row>
    <row r="41" spans="1:12" s="8" customFormat="1" ht="32.25" customHeight="1">
      <c r="A41" s="17">
        <v>15</v>
      </c>
      <c r="B41" s="21" t="s">
        <v>49</v>
      </c>
      <c r="C41" s="17">
        <v>1997</v>
      </c>
      <c r="D41" s="17">
        <v>67.9</v>
      </c>
      <c r="E41" s="17" t="s">
        <v>50</v>
      </c>
      <c r="F41" s="17">
        <v>16</v>
      </c>
      <c r="G41" s="17">
        <v>20</v>
      </c>
      <c r="H41" s="17">
        <v>100</v>
      </c>
      <c r="I41" s="17">
        <f>G41+H41/2</f>
        <v>70</v>
      </c>
      <c r="J41" s="19">
        <f>(2*G41+H41)/D41</f>
        <v>2.0618556701030926</v>
      </c>
      <c r="K41" s="22">
        <v>3</v>
      </c>
      <c r="L41" s="17" t="s">
        <v>100</v>
      </c>
    </row>
    <row r="42" spans="1:12" s="8" customFormat="1" ht="34.5" customHeight="1">
      <c r="A42" s="53" t="s">
        <v>46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5"/>
    </row>
    <row r="43" spans="1:12" s="8" customFormat="1" ht="32.25" customHeight="1">
      <c r="A43" s="17">
        <v>16</v>
      </c>
      <c r="B43" s="21" t="s">
        <v>51</v>
      </c>
      <c r="C43" s="17">
        <v>1996</v>
      </c>
      <c r="D43" s="17">
        <v>91.4</v>
      </c>
      <c r="E43" s="17" t="s">
        <v>50</v>
      </c>
      <c r="F43" s="17">
        <v>24</v>
      </c>
      <c r="G43" s="17">
        <v>50</v>
      </c>
      <c r="H43" s="17">
        <v>50</v>
      </c>
      <c r="I43" s="17">
        <f>G43+H43/2</f>
        <v>75</v>
      </c>
      <c r="J43" s="19">
        <f>(2*G43+H43)/D43</f>
        <v>1.6411378555798686</v>
      </c>
      <c r="K43" s="22">
        <v>1</v>
      </c>
      <c r="L43" s="17" t="s">
        <v>100</v>
      </c>
    </row>
    <row r="44" spans="1:12" s="8" customFormat="1" ht="32.25" customHeight="1">
      <c r="A44" s="17">
        <v>17</v>
      </c>
      <c r="B44" s="21" t="s">
        <v>91</v>
      </c>
      <c r="C44" s="17">
        <v>1996</v>
      </c>
      <c r="D44" s="17">
        <v>81.05</v>
      </c>
      <c r="E44" s="17" t="s">
        <v>92</v>
      </c>
      <c r="F44" s="17">
        <v>16</v>
      </c>
      <c r="G44" s="17">
        <v>40</v>
      </c>
      <c r="H44" s="17">
        <v>62</v>
      </c>
      <c r="I44" s="17">
        <f>G44+H44/2</f>
        <v>71</v>
      </c>
      <c r="J44" s="19">
        <f>(2*G44+H44)/D44</f>
        <v>1.7520049352251696</v>
      </c>
      <c r="K44" s="22">
        <v>2</v>
      </c>
      <c r="L44" s="17" t="s">
        <v>93</v>
      </c>
    </row>
    <row r="45" spans="2:11" ht="24.75" customHeight="1">
      <c r="B45" s="26" t="s">
        <v>33</v>
      </c>
      <c r="C45" s="26"/>
      <c r="D45" s="26"/>
      <c r="E45" s="27"/>
      <c r="F45" s="28"/>
      <c r="G45" s="28"/>
      <c r="H45" s="28" t="s">
        <v>21</v>
      </c>
      <c r="I45" s="28"/>
      <c r="J45" s="28"/>
      <c r="K45" s="29"/>
    </row>
    <row r="46" spans="2:11" ht="38.25" customHeight="1">
      <c r="B46" s="30" t="s">
        <v>34</v>
      </c>
      <c r="C46" s="31"/>
      <c r="D46" s="31"/>
      <c r="E46" s="31"/>
      <c r="F46" s="31"/>
      <c r="G46" s="32"/>
      <c r="H46" s="32" t="s">
        <v>20</v>
      </c>
      <c r="I46" s="32"/>
      <c r="J46" s="32"/>
      <c r="K46" s="33"/>
    </row>
  </sheetData>
  <sheetProtection/>
  <mergeCells count="31">
    <mergeCell ref="I6:J6"/>
    <mergeCell ref="A7:L7"/>
    <mergeCell ref="A8:L8"/>
    <mergeCell ref="A10:A11"/>
    <mergeCell ref="K10:K11"/>
    <mergeCell ref="C10:C11"/>
    <mergeCell ref="D10:D11"/>
    <mergeCell ref="G10:G11"/>
    <mergeCell ref="H10:H11"/>
    <mergeCell ref="I10:I11"/>
    <mergeCell ref="A1:L1"/>
    <mergeCell ref="A2:L2"/>
    <mergeCell ref="A3:L3"/>
    <mergeCell ref="A5:J5"/>
    <mergeCell ref="A22:L22"/>
    <mergeCell ref="A27:L27"/>
    <mergeCell ref="A15:L15"/>
    <mergeCell ref="F10:F11"/>
    <mergeCell ref="L10:L11"/>
    <mergeCell ref="A13:L13"/>
    <mergeCell ref="A12:L12"/>
    <mergeCell ref="J10:J11"/>
    <mergeCell ref="E10:E11"/>
    <mergeCell ref="B10:B11"/>
    <mergeCell ref="A17:L17"/>
    <mergeCell ref="A19:L19"/>
    <mergeCell ref="A20:L20"/>
    <mergeCell ref="A34:L34"/>
    <mergeCell ref="A37:L37"/>
    <mergeCell ref="A38:L38"/>
    <mergeCell ref="A42:L42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90" zoomScaleSheetLayoutView="90" zoomScalePageLayoutView="0" workbookViewId="0" topLeftCell="A1">
      <selection activeCell="A13" sqref="A13:L13"/>
    </sheetView>
  </sheetViews>
  <sheetFormatPr defaultColWidth="9.140625" defaultRowHeight="15"/>
  <cols>
    <col min="1" max="1" width="5.7109375" style="0" customWidth="1"/>
    <col min="2" max="2" width="29.00390625" style="0" customWidth="1"/>
    <col min="3" max="3" width="8.421875" style="0" customWidth="1"/>
    <col min="4" max="4" width="9.28125" style="0" customWidth="1"/>
    <col min="5" max="5" width="23.00390625" style="0" customWidth="1"/>
    <col min="6" max="6" width="7.7109375" style="0" customWidth="1"/>
    <col min="7" max="7" width="8.57421875" style="0" customWidth="1"/>
    <col min="8" max="8" width="8.421875" style="0" customWidth="1"/>
    <col min="9" max="9" width="10.57421875" style="0" customWidth="1"/>
    <col min="10" max="10" width="10.7109375" style="0" customWidth="1"/>
    <col min="11" max="11" width="7.00390625" style="0" customWidth="1"/>
    <col min="12" max="12" width="24.28125" style="0" customWidth="1"/>
  </cols>
  <sheetData>
    <row r="1" spans="1:12" ht="2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0.25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0.2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0" s="1" customFormat="1" ht="21.7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s="1" customFormat="1" ht="21" customHeight="1">
      <c r="A5" s="44" t="s">
        <v>27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s="1" customFormat="1" ht="23.25" customHeight="1">
      <c r="A6" s="1" t="s">
        <v>29</v>
      </c>
      <c r="I6" s="45" t="s">
        <v>40</v>
      </c>
      <c r="J6" s="45"/>
    </row>
    <row r="7" spans="1:12" s="10" customFormat="1" ht="20.25" customHeight="1">
      <c r="A7" s="46" t="s">
        <v>83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11" customFormat="1" ht="15.75" customHeight="1">
      <c r="A8" s="47" t="s">
        <v>17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="1" customFormat="1" ht="12.75" customHeight="1"/>
    <row r="10" spans="1:12" s="1" customFormat="1" ht="15.75" customHeight="1">
      <c r="A10" s="38" t="s">
        <v>0</v>
      </c>
      <c r="B10" s="57" t="s">
        <v>1</v>
      </c>
      <c r="C10" s="48" t="s">
        <v>2</v>
      </c>
      <c r="D10" s="49" t="s">
        <v>3</v>
      </c>
      <c r="E10" s="50" t="s">
        <v>18</v>
      </c>
      <c r="F10" s="38" t="s">
        <v>12</v>
      </c>
      <c r="G10" s="40" t="s">
        <v>15</v>
      </c>
      <c r="H10" s="40" t="s">
        <v>14</v>
      </c>
      <c r="I10" s="38" t="s">
        <v>13</v>
      </c>
      <c r="J10" s="38" t="s">
        <v>11</v>
      </c>
      <c r="K10" s="42" t="s">
        <v>4</v>
      </c>
      <c r="L10" s="50" t="s">
        <v>5</v>
      </c>
    </row>
    <row r="11" spans="1:12" s="8" customFormat="1" ht="65.25" customHeight="1">
      <c r="A11" s="39"/>
      <c r="B11" s="57"/>
      <c r="C11" s="48"/>
      <c r="D11" s="49"/>
      <c r="E11" s="50"/>
      <c r="F11" s="39"/>
      <c r="G11" s="41"/>
      <c r="H11" s="41"/>
      <c r="I11" s="39"/>
      <c r="J11" s="39"/>
      <c r="K11" s="43"/>
      <c r="L11" s="50"/>
    </row>
    <row r="12" spans="1:12" s="11" customFormat="1" ht="22.5" customHeight="1">
      <c r="A12" s="56" t="s">
        <v>42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s="8" customFormat="1" ht="34.5" customHeight="1">
      <c r="A13" s="53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5"/>
    </row>
    <row r="14" spans="1:12" s="9" customFormat="1" ht="33.75" customHeight="1">
      <c r="A14" s="17">
        <v>1</v>
      </c>
      <c r="B14" s="20" t="s">
        <v>84</v>
      </c>
      <c r="C14" s="17">
        <v>2002</v>
      </c>
      <c r="D14" s="19">
        <v>57.5</v>
      </c>
      <c r="E14" s="17" t="s">
        <v>79</v>
      </c>
      <c r="F14" s="17">
        <v>12</v>
      </c>
      <c r="G14" s="17"/>
      <c r="H14" s="17">
        <v>222</v>
      </c>
      <c r="I14" s="17">
        <f>G14+H14/2</f>
        <v>111</v>
      </c>
      <c r="J14" s="19">
        <f>(2*G14+H14)/D14</f>
        <v>3.860869565217391</v>
      </c>
      <c r="K14" s="22">
        <v>1</v>
      </c>
      <c r="L14" s="18" t="s">
        <v>80</v>
      </c>
    </row>
    <row r="15" spans="1:12" s="8" customFormat="1" ht="34.5" customHeight="1">
      <c r="A15" s="53" t="s">
        <v>19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5"/>
    </row>
    <row r="16" spans="1:12" s="8" customFormat="1" ht="32.25" customHeight="1">
      <c r="A16" s="17">
        <v>2</v>
      </c>
      <c r="B16" s="21" t="s">
        <v>96</v>
      </c>
      <c r="C16" s="17">
        <v>1999</v>
      </c>
      <c r="D16" s="17">
        <v>50</v>
      </c>
      <c r="E16" s="17" t="s">
        <v>62</v>
      </c>
      <c r="F16" s="17">
        <v>8</v>
      </c>
      <c r="G16" s="17"/>
      <c r="H16" s="17">
        <v>43</v>
      </c>
      <c r="I16" s="17">
        <f>G16+H16/2</f>
        <v>21.5</v>
      </c>
      <c r="J16" s="19">
        <f>(2*G16+H16)/D16</f>
        <v>0.86</v>
      </c>
      <c r="K16" s="22">
        <v>1</v>
      </c>
      <c r="L16" s="17" t="s">
        <v>21</v>
      </c>
    </row>
    <row r="17" spans="1:12" s="8" customFormat="1" ht="34.5" customHeigh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8" customFormat="1" ht="32.25" customHeight="1">
      <c r="A18" s="17">
        <v>3</v>
      </c>
      <c r="B18" s="21" t="s">
        <v>89</v>
      </c>
      <c r="C18" s="17">
        <v>2000</v>
      </c>
      <c r="D18" s="17">
        <v>60</v>
      </c>
      <c r="E18" s="35" t="s">
        <v>90</v>
      </c>
      <c r="F18" s="17">
        <v>8</v>
      </c>
      <c r="G18" s="17"/>
      <c r="H18" s="17">
        <v>198</v>
      </c>
      <c r="I18" s="17">
        <f>G18+H18/2</f>
        <v>99</v>
      </c>
      <c r="J18" s="19">
        <f>(2*G18+H18)/D18</f>
        <v>3.3</v>
      </c>
      <c r="K18" s="22">
        <v>1</v>
      </c>
      <c r="L18" s="17" t="s">
        <v>20</v>
      </c>
    </row>
    <row r="19" spans="2:11" ht="24.75" customHeight="1">
      <c r="B19" s="26" t="s">
        <v>33</v>
      </c>
      <c r="C19" s="26"/>
      <c r="D19" s="26"/>
      <c r="E19" s="27"/>
      <c r="F19" s="28"/>
      <c r="G19" s="28"/>
      <c r="H19" s="28" t="s">
        <v>21</v>
      </c>
      <c r="I19" s="28"/>
      <c r="J19" s="28"/>
      <c r="K19" s="29"/>
    </row>
    <row r="20" spans="2:11" ht="38.25" customHeight="1">
      <c r="B20" s="30" t="s">
        <v>34</v>
      </c>
      <c r="C20" s="31"/>
      <c r="D20" s="31"/>
      <c r="E20" s="31"/>
      <c r="F20" s="31"/>
      <c r="G20" s="32"/>
      <c r="H20" s="32" t="s">
        <v>20</v>
      </c>
      <c r="I20" s="32"/>
      <c r="J20" s="32"/>
      <c r="K20" s="33"/>
    </row>
  </sheetData>
  <sheetProtection/>
  <mergeCells count="23">
    <mergeCell ref="H10:H11"/>
    <mergeCell ref="I10:I11"/>
    <mergeCell ref="A15:L15"/>
    <mergeCell ref="A17:L17"/>
    <mergeCell ref="J10:J11"/>
    <mergeCell ref="K10:K11"/>
    <mergeCell ref="L10:L11"/>
    <mergeCell ref="A12:L12"/>
    <mergeCell ref="A13:L13"/>
    <mergeCell ref="I6:J6"/>
    <mergeCell ref="A7:L7"/>
    <mergeCell ref="A8:L8"/>
    <mergeCell ref="A10:A11"/>
    <mergeCell ref="B10:B11"/>
    <mergeCell ref="C10:C11"/>
    <mergeCell ref="D10:D11"/>
    <mergeCell ref="E10:E11"/>
    <mergeCell ref="F10:F11"/>
    <mergeCell ref="G10:G11"/>
    <mergeCell ref="A1:L1"/>
    <mergeCell ref="A2:L2"/>
    <mergeCell ref="A3:L3"/>
    <mergeCell ref="A5:J5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РЕПЛАЙН</cp:lastModifiedBy>
  <cp:lastPrinted>2014-09-28T08:27:54Z</cp:lastPrinted>
  <dcterms:created xsi:type="dcterms:W3CDTF">2011-12-02T09:53:54Z</dcterms:created>
  <dcterms:modified xsi:type="dcterms:W3CDTF">2014-09-29T04:49:35Z</dcterms:modified>
  <cp:category/>
  <cp:version/>
  <cp:contentType/>
  <cp:contentStatus/>
</cp:coreProperties>
</file>