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920" tabRatio="773" activeTab="2"/>
  </bookViews>
  <sheets>
    <sheet name="Произв подьем" sheetId="1" r:id="rId1"/>
    <sheet name="до 12" sheetId="2" r:id="rId2"/>
    <sheet name="13-14" sheetId="3" r:id="rId3"/>
    <sheet name="15-16 " sheetId="4" r:id="rId4"/>
    <sheet name="17-21" sheetId="5" r:id="rId5"/>
    <sheet name="22-39" sheetId="6" r:id="rId6"/>
    <sheet name="40 и ст." sheetId="7" r:id="rId7"/>
  </sheets>
  <definedNames>
    <definedName name="_xlnm._FilterDatabase" localSheetId="2" hidden="1">'13-14'!$A$12:$J$39</definedName>
    <definedName name="_xlnm._FilterDatabase" localSheetId="3" hidden="1">'15-16 '!$A$12:$J$34</definedName>
    <definedName name="_xlnm._FilterDatabase" localSheetId="4" hidden="1">'17-21'!$A$12:$J$43</definedName>
    <definedName name="_xlnm._FilterDatabase" localSheetId="5" hidden="1">'22-39'!$A$12:$J$113</definedName>
    <definedName name="_xlnm._FilterDatabase" localSheetId="6" hidden="1">'40 и ст.'!$A$12:$J$49</definedName>
    <definedName name="_xlnm._FilterDatabase" localSheetId="1" hidden="1">'до 12'!$B$12:$J$65</definedName>
    <definedName name="_xlnm._FilterDatabase" localSheetId="0" hidden="1">'Произв подьем'!$A$12:$J$24</definedName>
    <definedName name="CRITERIA" localSheetId="2">'13-14'!#REF!</definedName>
    <definedName name="CRITERIA" localSheetId="3">'15-16 '!#REF!</definedName>
    <definedName name="CRITERIA" localSheetId="4">'17-21'!#REF!</definedName>
    <definedName name="CRITERIA" localSheetId="5">'22-39'!$H$16:$H$112</definedName>
    <definedName name="CRITERIA" localSheetId="6">'40 и ст.'!#REF!</definedName>
    <definedName name="CRITERIA" localSheetId="1">'до 12'!#REF!</definedName>
    <definedName name="CRITERIA" localSheetId="0">'Произв подьем'!#REF!</definedName>
    <definedName name="_xlnm.Print_Area" localSheetId="2">'13-14'!$A$1:$J$42</definedName>
    <definedName name="_xlnm.Print_Area" localSheetId="3">'15-16 '!$A$1:$J$37</definedName>
    <definedName name="_xlnm.Print_Area" localSheetId="4">'17-21'!$A$1:$J$46</definedName>
    <definedName name="_xlnm.Print_Area" localSheetId="5">'22-39'!$A$1:$J$116</definedName>
    <definedName name="_xlnm.Print_Area" localSheetId="6">'40 и ст.'!$A$1:$J$53</definedName>
    <definedName name="_xlnm.Print_Area" localSheetId="1">'до 12'!$B$1:$J$66</definedName>
    <definedName name="_xlnm.Print_Area" localSheetId="0">'Произв подьем'!$A$1:$J$28</definedName>
  </definedNames>
  <calcPr fullCalcOnLoad="1" refMode="R1C1"/>
</workbook>
</file>

<file path=xl/sharedStrings.xml><?xml version="1.0" encoding="utf-8"?>
<sst xmlns="http://schemas.openxmlformats.org/spreadsheetml/2006/main" count="808" uniqueCount="339">
  <si>
    <t>Управление по делам молодежи, физической культуре и спорту города Кирова</t>
  </si>
  <si>
    <t>ПРОТОКОЛ</t>
  </si>
  <si>
    <t>№ п/п</t>
  </si>
  <si>
    <t>ФИО</t>
  </si>
  <si>
    <t>Команда</t>
  </si>
  <si>
    <t>Год рожд.</t>
  </si>
  <si>
    <t>Гиря</t>
  </si>
  <si>
    <t>Поднято кг</t>
  </si>
  <si>
    <t>Место</t>
  </si>
  <si>
    <t>Тренер</t>
  </si>
  <si>
    <t>Бронников С.А.</t>
  </si>
  <si>
    <t>Гл.судья_____________</t>
  </si>
  <si>
    <t>Кол-во</t>
  </si>
  <si>
    <t>Фонд поддержки и развития гиревого спорта имени Мишина С.Н.</t>
  </si>
  <si>
    <t>соб.вес</t>
  </si>
  <si>
    <t>Соб.вес</t>
  </si>
  <si>
    <t>Взрослая группа (22-39 лет), мужчины, женщины</t>
  </si>
  <si>
    <t>Соб. вес</t>
  </si>
  <si>
    <t>соб. вес</t>
  </si>
  <si>
    <t>Ветеранская группа (40 лет и ст.), мужчины, женщины</t>
  </si>
  <si>
    <t>Советск</t>
  </si>
  <si>
    <t>Тужа</t>
  </si>
  <si>
    <t>Величко Максим</t>
  </si>
  <si>
    <t>Платунова Софья</t>
  </si>
  <si>
    <t>Плехов Артем</t>
  </si>
  <si>
    <t>ИК-11 УФСИН</t>
  </si>
  <si>
    <t>Носков Андрей</t>
  </si>
  <si>
    <t>Пестов Лев</t>
  </si>
  <si>
    <t>Ескин Филипп</t>
  </si>
  <si>
    <t>Коротаев  Никита</t>
  </si>
  <si>
    <t>г. Кирово-Чепецк</t>
  </si>
  <si>
    <t>Михеев Роман</t>
  </si>
  <si>
    <t>Демчук Виталий ( инв.3 гр.)</t>
  </si>
  <si>
    <t>Сармаков Ярослав</t>
  </si>
  <si>
    <t>Платунов В.В.</t>
  </si>
  <si>
    <t>Мамаева Анна</t>
  </si>
  <si>
    <t>Самостоятельно</t>
  </si>
  <si>
    <t>Грязев Роман</t>
  </si>
  <si>
    <t>Шиляев Павел</t>
  </si>
  <si>
    <t>Бронников С.А</t>
  </si>
  <si>
    <t>Юноши</t>
  </si>
  <si>
    <t>Мужчины</t>
  </si>
  <si>
    <t>Целищева Е.Г.</t>
  </si>
  <si>
    <t>Попов Илья</t>
  </si>
  <si>
    <t>Михарский Алексей</t>
  </si>
  <si>
    <t>Лобанов Владимир</t>
  </si>
  <si>
    <t xml:space="preserve">Коротаев Анатолий </t>
  </si>
  <si>
    <t>Летов А.В.</t>
  </si>
  <si>
    <t>Девушки</t>
  </si>
  <si>
    <t>Девочки</t>
  </si>
  <si>
    <t>Хабибуллин Адель</t>
  </si>
  <si>
    <t>Петровская Дарья</t>
  </si>
  <si>
    <t>Омутнинск</t>
  </si>
  <si>
    <t>Бердинских Д.</t>
  </si>
  <si>
    <t>Бердинских Роман</t>
  </si>
  <si>
    <t>Бердинских Н.М.</t>
  </si>
  <si>
    <t>Миннемуллин Ф.Ш.</t>
  </si>
  <si>
    <t>Женщины</t>
  </si>
  <si>
    <t>Федоров Роман</t>
  </si>
  <si>
    <t>Кощеев Сергей</t>
  </si>
  <si>
    <t>Спортсмены  с ОВЗ</t>
  </si>
  <si>
    <t>г.Киров</t>
  </si>
  <si>
    <t>Пайдоверов Петр 79 лет</t>
  </si>
  <si>
    <t xml:space="preserve">  Онлайн турнир "Кубок Памяти" посвященный
Герою России Сергею Ожегову 
и погибшим воинам интернационалистам
Армейский Рывок гири 2021 г.</t>
  </si>
  <si>
    <t>01.02.-01.03.21г.</t>
  </si>
  <si>
    <t>01.02-01.03.21г.</t>
  </si>
  <si>
    <t>Онлайн турнир "Кубок Памяти" посвященный
Герою России Сергею Ожегову 
и погибшим воинам интернационалистам
Армейский Рывок гири 2021 г</t>
  </si>
  <si>
    <t>01.02.-01.03.21г</t>
  </si>
  <si>
    <t xml:space="preserve"> Онлайн турнир "Кубок Памяти" посвященный
Герою России Сергею Ожегову 
и погибшим воинам интернационалистам
Армейский Рывок гири 2021 г</t>
  </si>
  <si>
    <t>Онлайн турнир "Кубок Памяти" посвященный
Герою России Сергею Ожегову 
и погибшим воинам интернационалистам
Армейский Рывок гири 2021 г.</t>
  </si>
  <si>
    <t>Юниорская группа 17-21 год, юниоры, юниорки</t>
  </si>
  <si>
    <t>Юношеская группа 2006-2007 г.р. (13-14лет), юноши, девушки</t>
  </si>
  <si>
    <t>Юношеская группа 2004-2005 г.р. (15-16лет), юноши, девушки</t>
  </si>
  <si>
    <t>Талалаев Дмитрий</t>
  </si>
  <si>
    <t>г. Яранск Кировская обл</t>
  </si>
  <si>
    <t>Носков Максим</t>
  </si>
  <si>
    <t>г. Киров МБОУ СОШ 25</t>
  </si>
  <si>
    <t>г. Киров МБОУ СОШ 7</t>
  </si>
  <si>
    <t xml:space="preserve">Шубин Игорь </t>
  </si>
  <si>
    <t xml:space="preserve">Каменев Владимир </t>
  </si>
  <si>
    <t>Кир.обл ФКУ ИК 11</t>
  </si>
  <si>
    <t>Кузьмин Александр</t>
  </si>
  <si>
    <t>Ардышев Михаил</t>
  </si>
  <si>
    <t>ФКУ ИК -11</t>
  </si>
  <si>
    <t>Егоров Николай</t>
  </si>
  <si>
    <t>Митюшкин Александр</t>
  </si>
  <si>
    <t>Кир.обл ФКУ ИК 12</t>
  </si>
  <si>
    <t>Перфильев Алексей</t>
  </si>
  <si>
    <t>Файзрахманов Артур</t>
  </si>
  <si>
    <t>Смоленцев Никита</t>
  </si>
  <si>
    <t>Михеев Вячеслав</t>
  </si>
  <si>
    <t>Юдин Иван</t>
  </si>
  <si>
    <t>Никулин  Денис</t>
  </si>
  <si>
    <t>г. Печора Республика КОМИ</t>
  </si>
  <si>
    <t>Рязанов А.Г.</t>
  </si>
  <si>
    <t>Овсянников Е.В.</t>
  </si>
  <si>
    <t>Маливанчук Леонид</t>
  </si>
  <si>
    <t xml:space="preserve">Мусихин Никита </t>
  </si>
  <si>
    <t>МБОУ СОШ 25 г. Киров</t>
  </si>
  <si>
    <t>Смышляев Николай</t>
  </si>
  <si>
    <t>Колданов Лавр</t>
  </si>
  <si>
    <t>МБОУ СОШ 39 г. Киров</t>
  </si>
  <si>
    <t>г. Киров МБОУ СОШ 39</t>
  </si>
  <si>
    <t>Дербенев Андрей</t>
  </si>
  <si>
    <t>пгт Тужа Кир.обл</t>
  </si>
  <si>
    <t xml:space="preserve"> Мальчики 6 мин</t>
  </si>
  <si>
    <t xml:space="preserve"> Мальчики 12 мин</t>
  </si>
  <si>
    <t>Чешуин Василий</t>
  </si>
  <si>
    <t>Романов Артем</t>
  </si>
  <si>
    <t>Батухтин Дмитрий</t>
  </si>
  <si>
    <t>Глазов ГГПИ</t>
  </si>
  <si>
    <t>Поздеев Андрей</t>
  </si>
  <si>
    <t>Калугина Анастасия</t>
  </si>
  <si>
    <t xml:space="preserve">Кабеева Елизавета </t>
  </si>
  <si>
    <t>Федоров Р.А.</t>
  </si>
  <si>
    <t>Горбушина Дарья</t>
  </si>
  <si>
    <t>Мамаева Валерия</t>
  </si>
  <si>
    <t>Будина Дарья</t>
  </si>
  <si>
    <t>Лекомцева Ксения</t>
  </si>
  <si>
    <t xml:space="preserve">Калмыков Илья </t>
  </si>
  <si>
    <t>Пехпатров Савелий</t>
  </si>
  <si>
    <t>Калмыков Александр</t>
  </si>
  <si>
    <t>Бердинских Илья</t>
  </si>
  <si>
    <t>пгт Тужа Кировская область</t>
  </si>
  <si>
    <t>Дербенева Ольга</t>
  </si>
  <si>
    <t>Молодцов Валерий</t>
  </si>
  <si>
    <t>ЧКК"Север" г. Киров</t>
  </si>
  <si>
    <t>Николаев Максим</t>
  </si>
  <si>
    <t>ЧКК"Север"  г. Киров</t>
  </si>
  <si>
    <t>Овчинников Максим</t>
  </si>
  <si>
    <t>Камсулин Виталий</t>
  </si>
  <si>
    <t>Детков Артем</t>
  </si>
  <si>
    <t>Бердинских Н.Д.</t>
  </si>
  <si>
    <t>Непомнящий Никита</t>
  </si>
  <si>
    <t xml:space="preserve">ЧКК"Север" </t>
  </si>
  <si>
    <t>Верещагин Тимофей</t>
  </si>
  <si>
    <t>ЧКК""Север" г. Киров</t>
  </si>
  <si>
    <t>Черкасский Максим</t>
  </si>
  <si>
    <t>Кир.обл К-Чецек с/к "Юность"</t>
  </si>
  <si>
    <t>Трапезников Александр</t>
  </si>
  <si>
    <t xml:space="preserve">Вергулеев Павел </t>
  </si>
  <si>
    <t>Солодянкин Илья</t>
  </si>
  <si>
    <t>Баева Фаина</t>
  </si>
  <si>
    <t>К-Ч- с/к "Юность"</t>
  </si>
  <si>
    <t>Трапезников А.М.</t>
  </si>
  <si>
    <t>Кривцева Лилия</t>
  </si>
  <si>
    <t>Верховонданка ШИ. Кировская обл</t>
  </si>
  <si>
    <t>Плюснин Н.А.</t>
  </si>
  <si>
    <t>Суздалов Александр</t>
  </si>
  <si>
    <t>Верховонданка ШИ Ки.обл</t>
  </si>
  <si>
    <t>Верховонданка ШИ Кир.обл</t>
  </si>
  <si>
    <t>Кипрюшин Данил</t>
  </si>
  <si>
    <t>Дудин Максим</t>
  </si>
  <si>
    <t>Чумичева Мария</t>
  </si>
  <si>
    <t xml:space="preserve">Харин Федор </t>
  </si>
  <si>
    <t>Бабач Лилия</t>
  </si>
  <si>
    <t>Смирнов Владислав</t>
  </si>
  <si>
    <t>Светлакова Ксения</t>
  </si>
  <si>
    <t>Семенова Кристина</t>
  </si>
  <si>
    <t>Сабы. Республика Татарстан</t>
  </si>
  <si>
    <t>Бердинских Д.Н.</t>
  </si>
  <si>
    <t xml:space="preserve">Ефремов Константин </t>
  </si>
  <si>
    <t>ФКУ ИК -6</t>
  </si>
  <si>
    <t>Демидов Александр</t>
  </si>
  <si>
    <t xml:space="preserve">Бабенко Николай </t>
  </si>
  <si>
    <t xml:space="preserve">Демидов Андрей </t>
  </si>
  <si>
    <t xml:space="preserve">Высоцкий Вячеслав </t>
  </si>
  <si>
    <t xml:space="preserve">Вахонин Илья </t>
  </si>
  <si>
    <t xml:space="preserve">Смодлев Вадим </t>
  </si>
  <si>
    <t xml:space="preserve">Калабин Сергей </t>
  </si>
  <si>
    <t xml:space="preserve">Халиков Александр </t>
  </si>
  <si>
    <t xml:space="preserve">Каменский Сергей </t>
  </si>
  <si>
    <t xml:space="preserve">Наумов Игорь </t>
  </si>
  <si>
    <t xml:space="preserve">Добродеев Владимир </t>
  </si>
  <si>
    <t xml:space="preserve">Тулаев Вячеслав </t>
  </si>
  <si>
    <t xml:space="preserve">Тугулев Анатолий </t>
  </si>
  <si>
    <t xml:space="preserve">Евстратов Алексей </t>
  </si>
  <si>
    <t xml:space="preserve">Бойцов Андрей </t>
  </si>
  <si>
    <t xml:space="preserve">Чуваров Игорь </t>
  </si>
  <si>
    <t xml:space="preserve">Искендеров Рамиль </t>
  </si>
  <si>
    <t>Власов Александр</t>
  </si>
  <si>
    <t>г. Люберцы</t>
  </si>
  <si>
    <t>Дюрягин Матвей</t>
  </si>
  <si>
    <t>Курганская обл</t>
  </si>
  <si>
    <t>Мамонтов А.П.</t>
  </si>
  <si>
    <t>Курбатов Илья</t>
  </si>
  <si>
    <t>Королев Демид</t>
  </si>
  <si>
    <t>Ермолин Захар</t>
  </si>
  <si>
    <t>СИЗО-1 Кир обл</t>
  </si>
  <si>
    <t>Малков Т.С.</t>
  </si>
  <si>
    <t>Артемьев Алексей</t>
  </si>
  <si>
    <t>Русских Максим</t>
  </si>
  <si>
    <t>Дзюбенко Николай</t>
  </si>
  <si>
    <t>Толчев Иван</t>
  </si>
  <si>
    <t>Рыбаков Владимир</t>
  </si>
  <si>
    <t>Ангелов Владимир</t>
  </si>
  <si>
    <t>Атанов Саид</t>
  </si>
  <si>
    <t>Фатыхов Раис</t>
  </si>
  <si>
    <t xml:space="preserve"> мл.юношеская группа до 2008 г.р. (7-12 лет), мальчики, девочки</t>
  </si>
  <si>
    <t>до 30 кг</t>
  </si>
  <si>
    <t>до 40 кг</t>
  </si>
  <si>
    <t>до 58 кг</t>
  </si>
  <si>
    <t>до 48 кг</t>
  </si>
  <si>
    <t>до 53 кг</t>
  </si>
  <si>
    <t>св. 53 кг</t>
  </si>
  <si>
    <t>св. 58 кг</t>
  </si>
  <si>
    <t>до 68 кг</t>
  </si>
  <si>
    <t>св. 73 кг</t>
  </si>
  <si>
    <t>до 63 кг</t>
  </si>
  <si>
    <t>МБУ СОШ 25</t>
  </si>
  <si>
    <t>до 73 кг</t>
  </si>
  <si>
    <t>до 78 кг</t>
  </si>
  <si>
    <t>Бердинских Денис</t>
  </si>
  <si>
    <t>г. Омутнинск Кировская обл</t>
  </si>
  <si>
    <t>Мужчины гиря 16 кг, 12 мин</t>
  </si>
  <si>
    <t>Мужчины гиря 24 кг. 12 мин</t>
  </si>
  <si>
    <t>Мужчины гиря 24 кг, 6 мин</t>
  </si>
  <si>
    <t>св. 85 кг</t>
  </si>
  <si>
    <t>до 85 кг</t>
  </si>
  <si>
    <t>Растегаев Кирилл</t>
  </si>
  <si>
    <t>п.Соколовка Зуевский район</t>
  </si>
  <si>
    <t>Завалин А.В.</t>
  </si>
  <si>
    <t>Соколовка</t>
  </si>
  <si>
    <t>Вятчанин Егор</t>
  </si>
  <si>
    <t>Ложкин Тимофей</t>
  </si>
  <si>
    <t>Шабалин Дмитрий</t>
  </si>
  <si>
    <t>Бушуев Иван</t>
  </si>
  <si>
    <t>Кир.обл ФКУ ЛИУ 12</t>
  </si>
  <si>
    <t>Грязев Р.Е.</t>
  </si>
  <si>
    <t>Борудкин Платон</t>
  </si>
  <si>
    <t>Мокрецов Роман</t>
  </si>
  <si>
    <t>Чурин Дмитрий</t>
  </si>
  <si>
    <t>Кокуреко Станислав</t>
  </si>
  <si>
    <t>Люва Станислав</t>
  </si>
  <si>
    <t>Клепиков Александр</t>
  </si>
  <si>
    <t>Шейфер Петр</t>
  </si>
  <si>
    <t>Грязев Р.В.</t>
  </si>
  <si>
    <t>ФКУ ЛИУ -12</t>
  </si>
  <si>
    <t>Стародубцев Алексей</t>
  </si>
  <si>
    <t>Марафон, упражнение рывок гири, регламент времени 60 мин.</t>
  </si>
  <si>
    <t>Рывок гири 60 кг.</t>
  </si>
  <si>
    <t xml:space="preserve"> </t>
  </si>
  <si>
    <t>Чешуин Евгений (параолимпиец ДЦП)</t>
  </si>
  <si>
    <t>г.Топки           (КУЗБАСС)</t>
  </si>
  <si>
    <t>Кондратьев Иван</t>
  </si>
  <si>
    <t>Коснырев Никита</t>
  </si>
  <si>
    <t>Подольск</t>
  </si>
  <si>
    <t>Чихачев Антон</t>
  </si>
  <si>
    <t>С-Петербург</t>
  </si>
  <si>
    <t>Руднев С.Л.</t>
  </si>
  <si>
    <t>Брелякова Милана</t>
  </si>
  <si>
    <t>Жуков Иван</t>
  </si>
  <si>
    <t>Казаченко Спартак</t>
  </si>
  <si>
    <t>Деветьяров Дмитрий</t>
  </si>
  <si>
    <t>ФКУ ИК -20</t>
  </si>
  <si>
    <t>Княгин О.</t>
  </si>
  <si>
    <t>Бисеров Владимир</t>
  </si>
  <si>
    <t>Артемьев Антон</t>
  </si>
  <si>
    <t>Кудряшов Алексей</t>
  </si>
  <si>
    <t>Никулин Олег</t>
  </si>
  <si>
    <t>Казаков Анатолий</t>
  </si>
  <si>
    <t>Ситников Алексей</t>
  </si>
  <si>
    <t>Янушкевич Георгий</t>
  </si>
  <si>
    <t>Рыков Роман</t>
  </si>
  <si>
    <t>Егоров Вячеслав</t>
  </si>
  <si>
    <t>Яцухненко Юрий</t>
  </si>
  <si>
    <t>ФКУ ИК 20</t>
  </si>
  <si>
    <t>Слобожанинов Виталий</t>
  </si>
  <si>
    <t>Жуков Роман</t>
  </si>
  <si>
    <t>Скурихин Игорь</t>
  </si>
  <si>
    <t>Мотохов Никита</t>
  </si>
  <si>
    <t>Артамонов Олег</t>
  </si>
  <si>
    <t>Рякин Роман</t>
  </si>
  <si>
    <t>Данилов Степан</t>
  </si>
  <si>
    <t xml:space="preserve"> ФКУ ИК 12</t>
  </si>
  <si>
    <t xml:space="preserve"> ФКУ ИК 11</t>
  </si>
  <si>
    <t xml:space="preserve"> ФКУ ЛИУ 12</t>
  </si>
  <si>
    <t>Водорезов Павел</t>
  </si>
  <si>
    <t>ФКУ ИК 3</t>
  </si>
  <si>
    <t>Ваганов А.И.</t>
  </si>
  <si>
    <t>Лузянин А</t>
  </si>
  <si>
    <t>Голованов В</t>
  </si>
  <si>
    <t>Назаров Д</t>
  </si>
  <si>
    <t>Тимофеева Наталья</t>
  </si>
  <si>
    <t>ФКУ ИК 33</t>
  </si>
  <si>
    <t>Михеев О.В.</t>
  </si>
  <si>
    <t>Боровских Светлана</t>
  </si>
  <si>
    <t>Женщины 8 кг. 12 мин</t>
  </si>
  <si>
    <t>Карачаева Татьяна</t>
  </si>
  <si>
    <t>Бояринцев Константин</t>
  </si>
  <si>
    <t>ФКУ КП -21</t>
  </si>
  <si>
    <t>Бяков Н.В.</t>
  </si>
  <si>
    <t>Кононов Д</t>
  </si>
  <si>
    <t>Трапезников А</t>
  </si>
  <si>
    <t>Тошкипов В</t>
  </si>
  <si>
    <t>Ожегов А</t>
  </si>
  <si>
    <t>Скорняков Д</t>
  </si>
  <si>
    <t>Горшков Иван</t>
  </si>
  <si>
    <t>Карзанов А</t>
  </si>
  <si>
    <t>Реутович М</t>
  </si>
  <si>
    <t>Зыбин Геннадий</t>
  </si>
  <si>
    <t>ФКУ ИК 27</t>
  </si>
  <si>
    <t>Смирнов К.И.</t>
  </si>
  <si>
    <t>Шитов Владислав</t>
  </si>
  <si>
    <t>Скурихин Максим</t>
  </si>
  <si>
    <t>Симаков Роман</t>
  </si>
  <si>
    <t>Маслов Олег</t>
  </si>
  <si>
    <t>Скворцов Константин</t>
  </si>
  <si>
    <t>Сивков Станислав</t>
  </si>
  <si>
    <t>Денисов Илья</t>
  </si>
  <si>
    <t>Мидько Игорь</t>
  </si>
  <si>
    <t>Криницын Артем</t>
  </si>
  <si>
    <t>ИТОГО: 28</t>
  </si>
  <si>
    <t>ИТОГО:  12</t>
  </si>
  <si>
    <t>Мухряков Даниил</t>
  </si>
  <si>
    <t>Новиков В.В.</t>
  </si>
  <si>
    <t>Козлов Матвей</t>
  </si>
  <si>
    <t>Кочук Лев</t>
  </si>
  <si>
    <t>Пластинин Иван</t>
  </si>
  <si>
    <t>Коновалов Вячеслав</t>
  </si>
  <si>
    <t>Серебров Иван</t>
  </si>
  <si>
    <t>Моршнев Ярославль</t>
  </si>
  <si>
    <t>Семушин Евгений</t>
  </si>
  <si>
    <t>Евментьев Даниил</t>
  </si>
  <si>
    <t>Семушин А.С.</t>
  </si>
  <si>
    <t>Гладюк Николай</t>
  </si>
  <si>
    <t>Колебакин Юрий</t>
  </si>
  <si>
    <t>Колосов Вадим</t>
  </si>
  <si>
    <t>Житников Иван</t>
  </si>
  <si>
    <t>Итого: 37 чел</t>
  </si>
  <si>
    <t>ИТОГО:  20 чел</t>
  </si>
  <si>
    <t>Толчок 1 гири 20 кг.с попеременным перехватом регламент 60 мин</t>
  </si>
  <si>
    <t>К-Чепецк Юность</t>
  </si>
  <si>
    <t>ИТОГО: 17</t>
  </si>
  <si>
    <t>ИТОГО:  84</t>
  </si>
  <si>
    <t>с/к "Упорство" Арх.обл</t>
  </si>
  <si>
    <t>Шенкурская СШ Арх.обл</t>
  </si>
  <si>
    <t>Сабы-Шемордан</t>
  </si>
  <si>
    <t>Шенкурская СКОШИ Арх.обл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</si>
</sst>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16" fillId="2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2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2" fontId="11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3" fillId="2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Alignment="1">
      <alignment/>
    </xf>
    <xf numFmtId="0" fontId="25" fillId="24" borderId="0" xfId="0" applyFont="1" applyFill="1" applyAlignment="1">
      <alignment/>
    </xf>
    <xf numFmtId="0" fontId="16" fillId="24" borderId="0" xfId="0" applyFont="1" applyFill="1" applyAlignment="1">
      <alignment wrapText="1"/>
    </xf>
    <xf numFmtId="2" fontId="25" fillId="24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4" fillId="0" borderId="10" xfId="0" applyNumberFormat="1" applyFont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 horizontal="center"/>
    </xf>
    <xf numFmtId="1" fontId="25" fillId="24" borderId="0" xfId="0" applyNumberFormat="1" applyFont="1" applyFill="1" applyAlignment="1">
      <alignment/>
    </xf>
    <xf numFmtId="1" fontId="25" fillId="24" borderId="0" xfId="0" applyNumberFormat="1" applyFont="1" applyFill="1" applyAlignment="1">
      <alignment horizontal="center"/>
    </xf>
    <xf numFmtId="1" fontId="25" fillId="0" borderId="0" xfId="0" applyNumberFormat="1" applyFont="1" applyAlignment="1">
      <alignment horizontal="center"/>
    </xf>
    <xf numFmtId="1" fontId="14" fillId="0" borderId="14" xfId="0" applyNumberFormat="1" applyFont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 vertical="top" wrapText="1"/>
    </xf>
    <xf numFmtId="2" fontId="25" fillId="0" borderId="16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1" fontId="25" fillId="0" borderId="14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1" fontId="25" fillId="0" borderId="14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7" xfId="0" applyFont="1" applyBorder="1" applyAlignment="1">
      <alignment wrapText="1"/>
    </xf>
    <xf numFmtId="0" fontId="45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/>
    </xf>
    <xf numFmtId="0" fontId="45" fillId="0" borderId="17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16" fillId="0" borderId="15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4">
      <selection activeCell="B31" sqref="B31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9.28125" style="0" customWidth="1"/>
    <col min="5" max="5" width="12.8515625" style="25" customWidth="1"/>
    <col min="6" max="6" width="7.00390625" style="114" customWidth="1"/>
    <col min="7" max="7" width="7.8515625" style="114" customWidth="1"/>
    <col min="8" max="8" width="14.281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72.75" customHeight="1">
      <c r="A4" s="229" t="s">
        <v>69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7"/>
      <c r="M4" s="7"/>
    </row>
    <row r="6" spans="1:13" ht="15.75">
      <c r="A6" s="3" t="s">
        <v>30</v>
      </c>
      <c r="B6" s="3"/>
      <c r="C6" s="3"/>
      <c r="D6" s="3"/>
      <c r="J6" s="2" t="s">
        <v>65</v>
      </c>
      <c r="K6" s="224"/>
      <c r="L6" s="224"/>
      <c r="M6" s="224"/>
    </row>
    <row r="8" spans="1:13" ht="18.75">
      <c r="A8" s="225" t="s">
        <v>1</v>
      </c>
      <c r="B8" s="225"/>
      <c r="C8" s="225"/>
      <c r="D8" s="225"/>
      <c r="E8" s="225"/>
      <c r="F8" s="225"/>
      <c r="G8" s="225"/>
      <c r="H8" s="225"/>
      <c r="I8" s="225"/>
      <c r="J8" s="225"/>
      <c r="K8" s="8"/>
      <c r="L8" s="8"/>
      <c r="M8" s="8"/>
    </row>
    <row r="9" spans="11:13" ht="18.75">
      <c r="K9" s="8"/>
      <c r="L9" s="8"/>
      <c r="M9" s="8"/>
    </row>
    <row r="10" spans="1:13" ht="19.5">
      <c r="A10" s="226" t="s">
        <v>239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8"/>
      <c r="L10" s="8"/>
      <c r="M10" s="8"/>
    </row>
    <row r="12" spans="1:10" ht="31.5">
      <c r="A12" s="9" t="s">
        <v>2</v>
      </c>
      <c r="B12" s="17" t="s">
        <v>3</v>
      </c>
      <c r="C12" s="17" t="s">
        <v>5</v>
      </c>
      <c r="D12" s="17" t="s">
        <v>18</v>
      </c>
      <c r="E12" s="17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ht="18.75">
      <c r="A13" s="9"/>
      <c r="B13" s="84" t="s">
        <v>217</v>
      </c>
      <c r="C13" s="17"/>
      <c r="D13" s="17"/>
      <c r="E13" s="38"/>
      <c r="F13" s="106"/>
      <c r="G13" s="106"/>
      <c r="H13" s="17"/>
      <c r="I13" s="17"/>
      <c r="J13" s="17"/>
    </row>
    <row r="14" spans="1:10" s="208" customFormat="1" ht="15.75">
      <c r="A14" s="206">
        <v>1</v>
      </c>
      <c r="B14" s="156" t="s">
        <v>238</v>
      </c>
      <c r="C14" s="154">
        <v>1993</v>
      </c>
      <c r="D14" s="154">
        <v>90</v>
      </c>
      <c r="E14" s="9" t="s">
        <v>61</v>
      </c>
      <c r="F14" s="207">
        <v>16</v>
      </c>
      <c r="G14" s="207">
        <v>1187</v>
      </c>
      <c r="H14" s="11">
        <f>PRODUCT(F14,G14)</f>
        <v>18992</v>
      </c>
      <c r="I14" s="206">
        <v>1</v>
      </c>
      <c r="J14" s="156" t="s">
        <v>39</v>
      </c>
    </row>
    <row r="15" spans="1:10" s="208" customFormat="1" ht="15.75">
      <c r="A15" s="206">
        <v>2</v>
      </c>
      <c r="B15" s="156" t="s">
        <v>238</v>
      </c>
      <c r="C15" s="154">
        <v>1993</v>
      </c>
      <c r="D15" s="154">
        <v>90</v>
      </c>
      <c r="E15" s="9" t="s">
        <v>61</v>
      </c>
      <c r="F15" s="207">
        <v>20</v>
      </c>
      <c r="G15" s="207">
        <v>1000</v>
      </c>
      <c r="H15" s="11">
        <f>PRODUCT(F15,G15)</f>
        <v>20000</v>
      </c>
      <c r="I15" s="206">
        <v>1</v>
      </c>
      <c r="J15" s="156" t="s">
        <v>39</v>
      </c>
    </row>
    <row r="16" spans="1:13" ht="19.5">
      <c r="A16" s="226" t="s">
        <v>331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8"/>
      <c r="L16" s="8"/>
      <c r="M16" s="8"/>
    </row>
    <row r="17" spans="1:10" ht="31.5">
      <c r="A17" s="9" t="s">
        <v>2</v>
      </c>
      <c r="B17" s="17" t="s">
        <v>3</v>
      </c>
      <c r="C17" s="17" t="s">
        <v>5</v>
      </c>
      <c r="D17" s="17" t="s">
        <v>18</v>
      </c>
      <c r="E17" s="17" t="s">
        <v>4</v>
      </c>
      <c r="F17" s="106" t="s">
        <v>6</v>
      </c>
      <c r="G17" s="106" t="s">
        <v>12</v>
      </c>
      <c r="H17" s="17" t="s">
        <v>7</v>
      </c>
      <c r="I17" s="17" t="s">
        <v>8</v>
      </c>
      <c r="J17" s="17" t="s">
        <v>9</v>
      </c>
    </row>
    <row r="18" spans="1:10" ht="18.75">
      <c r="A18" s="9"/>
      <c r="B18" s="84" t="s">
        <v>217</v>
      </c>
      <c r="C18" s="17"/>
      <c r="D18" s="17"/>
      <c r="E18" s="38"/>
      <c r="F18" s="106"/>
      <c r="G18" s="106"/>
      <c r="H18" s="17"/>
      <c r="I18" s="17"/>
      <c r="J18" s="17"/>
    </row>
    <row r="19" spans="1:10" s="208" customFormat="1" ht="15.75">
      <c r="A19" s="206">
        <v>3</v>
      </c>
      <c r="B19" s="156" t="s">
        <v>238</v>
      </c>
      <c r="C19" s="154">
        <v>1993</v>
      </c>
      <c r="D19" s="154">
        <v>90</v>
      </c>
      <c r="E19" s="9" t="s">
        <v>61</v>
      </c>
      <c r="F19" s="207">
        <v>20</v>
      </c>
      <c r="G19" s="207">
        <v>823</v>
      </c>
      <c r="H19" s="11">
        <f>PRODUCT(F19,G19)</f>
        <v>16460</v>
      </c>
      <c r="I19" s="206">
        <v>1</v>
      </c>
      <c r="J19" s="156" t="s">
        <v>39</v>
      </c>
    </row>
    <row r="20" spans="1:13" ht="19.5">
      <c r="A20" s="226" t="s">
        <v>240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8"/>
      <c r="L20" s="8"/>
      <c r="M20" s="8"/>
    </row>
    <row r="21" spans="1:10" ht="31.5">
      <c r="A21" s="9" t="s">
        <v>2</v>
      </c>
      <c r="B21" s="17" t="s">
        <v>3</v>
      </c>
      <c r="C21" s="17" t="s">
        <v>5</v>
      </c>
      <c r="D21" s="17" t="s">
        <v>18</v>
      </c>
      <c r="E21" s="17" t="s">
        <v>4</v>
      </c>
      <c r="F21" s="106" t="s">
        <v>6</v>
      </c>
      <c r="G21" s="106" t="s">
        <v>12</v>
      </c>
      <c r="H21" s="17" t="s">
        <v>7</v>
      </c>
      <c r="I21" s="17" t="s">
        <v>8</v>
      </c>
      <c r="J21" s="17" t="s">
        <v>9</v>
      </c>
    </row>
    <row r="22" spans="1:10" ht="18.75">
      <c r="A22" s="9"/>
      <c r="B22" s="84" t="s">
        <v>217</v>
      </c>
      <c r="C22" s="17"/>
      <c r="D22" s="17"/>
      <c r="E22" s="38"/>
      <c r="F22" s="106"/>
      <c r="G22" s="106"/>
      <c r="H22" s="17"/>
      <c r="I22" s="17"/>
      <c r="J22" s="17"/>
    </row>
    <row r="23" spans="1:10" s="208" customFormat="1" ht="31.5">
      <c r="A23" s="206">
        <v>4</v>
      </c>
      <c r="B23" s="156" t="s">
        <v>139</v>
      </c>
      <c r="C23" s="154">
        <v>1992</v>
      </c>
      <c r="D23" s="154">
        <v>100</v>
      </c>
      <c r="E23" s="9" t="s">
        <v>332</v>
      </c>
      <c r="F23" s="207">
        <v>60</v>
      </c>
      <c r="G23" s="207">
        <v>13</v>
      </c>
      <c r="H23" s="11">
        <f>PRODUCT(F23,G23)</f>
        <v>780</v>
      </c>
      <c r="I23" s="206">
        <v>1</v>
      </c>
      <c r="J23" s="156" t="s">
        <v>36</v>
      </c>
    </row>
    <row r="24" spans="1:10" ht="15.75">
      <c r="A24" s="10"/>
      <c r="B24" s="153" t="s">
        <v>241</v>
      </c>
      <c r="C24" s="10"/>
      <c r="D24" s="10"/>
      <c r="E24" s="16"/>
      <c r="F24" s="108"/>
      <c r="G24" s="108"/>
      <c r="H24" s="11" t="e">
        <f>SUM(#REF!)</f>
        <v>#REF!</v>
      </c>
      <c r="I24" s="12"/>
      <c r="J24" s="10"/>
    </row>
    <row r="27" spans="1:4" ht="15">
      <c r="A27" s="86"/>
      <c r="B27" s="86" t="s">
        <v>11</v>
      </c>
      <c r="C27" s="86" t="s">
        <v>10</v>
      </c>
      <c r="D27" s="86"/>
    </row>
    <row r="28" spans="1:4" ht="15">
      <c r="A28" s="86"/>
      <c r="B28" s="86"/>
      <c r="C28" s="86"/>
      <c r="D28" s="86"/>
    </row>
  </sheetData>
  <sheetProtection/>
  <autoFilter ref="A12:J24"/>
  <mergeCells count="8">
    <mergeCell ref="A1:J1"/>
    <mergeCell ref="A2:J2"/>
    <mergeCell ref="A4:J4"/>
    <mergeCell ref="A20:J20"/>
    <mergeCell ref="K6:M6"/>
    <mergeCell ref="A8:J8"/>
    <mergeCell ref="A10:J10"/>
    <mergeCell ref="A16:J1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85" workbookViewId="0" topLeftCell="A43">
      <selection activeCell="E31" sqref="E31"/>
    </sheetView>
  </sheetViews>
  <sheetFormatPr defaultColWidth="9.140625" defaultRowHeight="15"/>
  <cols>
    <col min="1" max="1" width="7.00390625" style="105" customWidth="1"/>
    <col min="2" max="2" width="24.00390625" style="0" customWidth="1"/>
    <col min="3" max="3" width="7.00390625" style="0" customWidth="1"/>
    <col min="4" max="4" width="6.8515625" style="36" customWidth="1"/>
    <col min="5" max="5" width="12.57421875" style="43" customWidth="1"/>
    <col min="6" max="6" width="7.00390625" style="36" customWidth="1"/>
    <col min="7" max="7" width="7.00390625" style="105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/>
      <c r="B1" s="227" t="s">
        <v>0</v>
      </c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/>
      <c r="B2" s="228" t="s">
        <v>13</v>
      </c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75.75" customHeight="1">
      <c r="A4"/>
      <c r="B4" s="231" t="s">
        <v>63</v>
      </c>
      <c r="C4" s="225"/>
      <c r="D4" s="225"/>
      <c r="E4" s="225"/>
      <c r="F4" s="225"/>
      <c r="G4" s="225"/>
      <c r="H4" s="225"/>
      <c r="I4" s="225"/>
      <c r="J4" s="225"/>
      <c r="K4" s="6"/>
      <c r="L4" s="6"/>
      <c r="M4" s="6"/>
    </row>
    <row r="6" spans="2:13" ht="15.75">
      <c r="B6" s="3"/>
      <c r="C6" s="3"/>
      <c r="D6" s="109"/>
      <c r="J6" s="2" t="s">
        <v>64</v>
      </c>
      <c r="K6" s="224"/>
      <c r="L6" s="224"/>
      <c r="M6" s="224"/>
    </row>
    <row r="8" spans="1:13" ht="18.75">
      <c r="A8"/>
      <c r="B8" s="225" t="s">
        <v>1</v>
      </c>
      <c r="C8" s="225"/>
      <c r="D8" s="225"/>
      <c r="E8" s="225"/>
      <c r="F8" s="225"/>
      <c r="G8" s="225"/>
      <c r="H8" s="225"/>
      <c r="I8" s="225"/>
      <c r="J8" s="225"/>
      <c r="K8" s="8"/>
      <c r="L8" s="8"/>
      <c r="M8" s="8"/>
    </row>
    <row r="9" spans="11:13" ht="18.75">
      <c r="K9" s="8"/>
      <c r="L9" s="8"/>
      <c r="M9" s="8"/>
    </row>
    <row r="10" spans="1:13" ht="18.75">
      <c r="A10"/>
      <c r="B10" s="225" t="s">
        <v>198</v>
      </c>
      <c r="C10" s="225"/>
      <c r="D10" s="225"/>
      <c r="E10" s="225"/>
      <c r="F10" s="225"/>
      <c r="G10" s="225"/>
      <c r="H10" s="225"/>
      <c r="I10" s="225"/>
      <c r="J10" s="225"/>
      <c r="K10" s="8"/>
      <c r="L10" s="8"/>
      <c r="M10" s="8"/>
    </row>
    <row r="12" spans="1:10" ht="25.5">
      <c r="A12" s="106" t="s">
        <v>12</v>
      </c>
      <c r="B12" s="17" t="s">
        <v>3</v>
      </c>
      <c r="C12" s="17" t="s">
        <v>5</v>
      </c>
      <c r="D12" s="17" t="s">
        <v>14</v>
      </c>
      <c r="E12" s="17" t="s">
        <v>4</v>
      </c>
      <c r="F12" s="17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ht="18.75">
      <c r="A13" s="106"/>
      <c r="B13" s="84" t="s">
        <v>49</v>
      </c>
      <c r="C13" s="17"/>
      <c r="D13" s="17"/>
      <c r="E13" s="17"/>
      <c r="F13" s="17"/>
      <c r="G13" s="106"/>
      <c r="H13" s="17"/>
      <c r="I13" s="17"/>
      <c r="J13" s="17"/>
    </row>
    <row r="14" spans="1:10" s="48" customFormat="1" ht="18.75">
      <c r="A14" s="102"/>
      <c r="B14" s="85" t="s">
        <v>200</v>
      </c>
      <c r="C14" s="20"/>
      <c r="D14" s="20"/>
      <c r="E14" s="22"/>
      <c r="F14" s="49"/>
      <c r="G14" s="102"/>
      <c r="H14" s="46"/>
      <c r="I14" s="49"/>
      <c r="J14" s="19"/>
    </row>
    <row r="15" spans="1:10" s="48" customFormat="1" ht="15">
      <c r="A15" s="158">
        <v>1</v>
      </c>
      <c r="B15" s="173" t="s">
        <v>250</v>
      </c>
      <c r="C15" s="174">
        <v>2012</v>
      </c>
      <c r="D15" s="174">
        <v>32</v>
      </c>
      <c r="E15" s="175" t="s">
        <v>222</v>
      </c>
      <c r="F15" s="142">
        <v>2</v>
      </c>
      <c r="G15" s="142">
        <v>290</v>
      </c>
      <c r="H15" s="165">
        <f>PRODUCT(F15,G15)</f>
        <v>580</v>
      </c>
      <c r="I15" s="158">
        <v>1</v>
      </c>
      <c r="J15" s="168" t="s">
        <v>221</v>
      </c>
    </row>
    <row r="16" spans="1:10" s="55" customFormat="1" ht="45">
      <c r="A16" s="149">
        <v>2</v>
      </c>
      <c r="B16" s="151" t="s">
        <v>153</v>
      </c>
      <c r="C16" s="151">
        <v>2012</v>
      </c>
      <c r="D16" s="152">
        <v>32</v>
      </c>
      <c r="E16" s="151" t="s">
        <v>150</v>
      </c>
      <c r="F16" s="159">
        <v>4</v>
      </c>
      <c r="G16" s="159">
        <v>130</v>
      </c>
      <c r="H16" s="166">
        <f aca="true" t="shared" si="0" ref="H16:H22">PRODUCT(F16,G16)</f>
        <v>520</v>
      </c>
      <c r="I16" s="144">
        <v>1</v>
      </c>
      <c r="J16" s="139" t="s">
        <v>147</v>
      </c>
    </row>
    <row r="17" spans="1:10" s="48" customFormat="1" ht="30">
      <c r="A17" s="149">
        <v>3</v>
      </c>
      <c r="B17" s="148" t="s">
        <v>145</v>
      </c>
      <c r="C17" s="141">
        <v>2010</v>
      </c>
      <c r="D17" s="158">
        <v>39.6</v>
      </c>
      <c r="E17" s="163" t="s">
        <v>143</v>
      </c>
      <c r="F17" s="172">
        <v>8</v>
      </c>
      <c r="G17" s="172">
        <v>165</v>
      </c>
      <c r="H17" s="165">
        <f>PRODUCT(F17,G17)</f>
        <v>1320</v>
      </c>
      <c r="I17" s="144">
        <v>2</v>
      </c>
      <c r="J17" s="146" t="s">
        <v>144</v>
      </c>
    </row>
    <row r="18" spans="1:10" s="48" customFormat="1" ht="30">
      <c r="A18" s="149">
        <v>4</v>
      </c>
      <c r="B18" s="148" t="s">
        <v>155</v>
      </c>
      <c r="C18" s="141">
        <v>2009</v>
      </c>
      <c r="D18" s="158">
        <v>39.6</v>
      </c>
      <c r="E18" s="163" t="s">
        <v>143</v>
      </c>
      <c r="F18" s="172">
        <v>8</v>
      </c>
      <c r="G18" s="172">
        <v>162</v>
      </c>
      <c r="H18" s="165">
        <f>PRODUCT(F18,G18)</f>
        <v>1296</v>
      </c>
      <c r="I18" s="144">
        <v>3</v>
      </c>
      <c r="J18" s="146" t="s">
        <v>147</v>
      </c>
    </row>
    <row r="19" spans="1:10" s="48" customFormat="1" ht="18.75">
      <c r="A19" s="102"/>
      <c r="B19" s="85" t="s">
        <v>201</v>
      </c>
      <c r="C19" s="20"/>
      <c r="D19" s="20"/>
      <c r="E19" s="22"/>
      <c r="F19" s="49"/>
      <c r="G19" s="102"/>
      <c r="H19" s="46"/>
      <c r="I19" s="49"/>
      <c r="J19" s="19"/>
    </row>
    <row r="20" spans="1:10" s="48" customFormat="1" ht="30">
      <c r="A20" s="149">
        <v>5</v>
      </c>
      <c r="B20" s="139" t="s">
        <v>23</v>
      </c>
      <c r="C20" s="139">
        <v>2010</v>
      </c>
      <c r="D20" s="140">
        <v>55</v>
      </c>
      <c r="E20" s="148" t="s">
        <v>104</v>
      </c>
      <c r="F20" s="149">
        <v>12</v>
      </c>
      <c r="G20" s="149">
        <v>127</v>
      </c>
      <c r="H20" s="166">
        <f t="shared" si="0"/>
        <v>1524</v>
      </c>
      <c r="I20" s="144">
        <v>1</v>
      </c>
      <c r="J20" s="179" t="s">
        <v>34</v>
      </c>
    </row>
    <row r="21" spans="1:10" s="48" customFormat="1" ht="18.75">
      <c r="A21" s="102"/>
      <c r="B21" s="85" t="s">
        <v>205</v>
      </c>
      <c r="C21" s="20"/>
      <c r="D21" s="20"/>
      <c r="E21" s="22"/>
      <c r="F21" s="49"/>
      <c r="G21" s="102"/>
      <c r="H21" s="46"/>
      <c r="I21" s="49"/>
      <c r="J21" s="19"/>
    </row>
    <row r="22" spans="1:10" s="48" customFormat="1" ht="30">
      <c r="A22" s="149">
        <v>6</v>
      </c>
      <c r="B22" s="180" t="s">
        <v>142</v>
      </c>
      <c r="C22" s="180">
        <v>2009</v>
      </c>
      <c r="D22" s="181">
        <v>63</v>
      </c>
      <c r="E22" s="180" t="s">
        <v>143</v>
      </c>
      <c r="F22" s="182">
        <v>10</v>
      </c>
      <c r="G22" s="182">
        <v>89</v>
      </c>
      <c r="H22" s="165">
        <f t="shared" si="0"/>
        <v>890</v>
      </c>
      <c r="I22" s="144">
        <v>1</v>
      </c>
      <c r="J22" s="146" t="s">
        <v>144</v>
      </c>
    </row>
    <row r="23" spans="1:10" s="48" customFormat="1" ht="18.75">
      <c r="A23" s="102"/>
      <c r="B23" s="85" t="s">
        <v>105</v>
      </c>
      <c r="C23" s="20"/>
      <c r="D23" s="20"/>
      <c r="E23" s="22"/>
      <c r="F23" s="49"/>
      <c r="G23" s="102"/>
      <c r="H23" s="46"/>
      <c r="I23" s="49"/>
      <c r="J23" s="19"/>
    </row>
    <row r="24" spans="1:10" s="48" customFormat="1" ht="18.75">
      <c r="A24" s="102"/>
      <c r="B24" s="85" t="s">
        <v>199</v>
      </c>
      <c r="C24" s="20"/>
      <c r="D24" s="20"/>
      <c r="E24" s="22"/>
      <c r="F24" s="49"/>
      <c r="G24" s="102"/>
      <c r="H24" s="46"/>
      <c r="I24" s="49"/>
      <c r="J24" s="19"/>
    </row>
    <row r="25" spans="1:10" s="48" customFormat="1" ht="30">
      <c r="A25" s="158">
        <v>7</v>
      </c>
      <c r="B25" s="173" t="s">
        <v>140</v>
      </c>
      <c r="C25" s="174">
        <v>2012</v>
      </c>
      <c r="D25" s="174">
        <v>26</v>
      </c>
      <c r="E25" s="175" t="s">
        <v>143</v>
      </c>
      <c r="F25" s="142">
        <v>2</v>
      </c>
      <c r="G25" s="142">
        <v>145</v>
      </c>
      <c r="H25" s="165">
        <f aca="true" t="shared" si="1" ref="H25:H44">PRODUCT(F25,G25)</f>
        <v>290</v>
      </c>
      <c r="I25" s="158">
        <v>1</v>
      </c>
      <c r="J25" s="168" t="s">
        <v>144</v>
      </c>
    </row>
    <row r="26" spans="1:10" s="48" customFormat="1" ht="30">
      <c r="A26" s="158">
        <v>8</v>
      </c>
      <c r="B26" s="173" t="s">
        <v>141</v>
      </c>
      <c r="C26" s="174">
        <v>2010</v>
      </c>
      <c r="D26" s="174">
        <v>24</v>
      </c>
      <c r="E26" s="175" t="s">
        <v>143</v>
      </c>
      <c r="F26" s="142">
        <v>2</v>
      </c>
      <c r="G26" s="142">
        <v>90</v>
      </c>
      <c r="H26" s="165">
        <f t="shared" si="1"/>
        <v>180</v>
      </c>
      <c r="I26" s="158">
        <v>2</v>
      </c>
      <c r="J26" s="168" t="s">
        <v>144</v>
      </c>
    </row>
    <row r="27" spans="1:10" s="48" customFormat="1" ht="45">
      <c r="A27" s="158">
        <v>9</v>
      </c>
      <c r="B27" s="176" t="s">
        <v>323</v>
      </c>
      <c r="C27" s="177">
        <v>2010</v>
      </c>
      <c r="D27" s="177">
        <v>30</v>
      </c>
      <c r="E27" s="141" t="s">
        <v>338</v>
      </c>
      <c r="F27" s="149">
        <v>4</v>
      </c>
      <c r="G27" s="164">
        <v>152</v>
      </c>
      <c r="H27" s="165">
        <f t="shared" si="1"/>
        <v>608</v>
      </c>
      <c r="I27" s="158">
        <v>1</v>
      </c>
      <c r="J27" s="146" t="s">
        <v>324</v>
      </c>
    </row>
    <row r="28" spans="1:10" s="48" customFormat="1" ht="18.75">
      <c r="A28" s="158">
        <v>10</v>
      </c>
      <c r="B28" s="85" t="s">
        <v>200</v>
      </c>
      <c r="C28" s="20"/>
      <c r="D28" s="20"/>
      <c r="E28" s="22"/>
      <c r="F28" s="49"/>
      <c r="G28" s="102"/>
      <c r="H28" s="46"/>
      <c r="I28" s="49"/>
      <c r="J28" s="19"/>
    </row>
    <row r="29" spans="1:10" s="48" customFormat="1" ht="15">
      <c r="A29" s="158">
        <v>11</v>
      </c>
      <c r="B29" s="173" t="s">
        <v>121</v>
      </c>
      <c r="C29" s="174">
        <v>2011</v>
      </c>
      <c r="D29" s="174">
        <v>40</v>
      </c>
      <c r="E29" s="175" t="s">
        <v>20</v>
      </c>
      <c r="F29" s="142">
        <v>4</v>
      </c>
      <c r="G29" s="142">
        <v>153</v>
      </c>
      <c r="H29" s="165">
        <f t="shared" si="1"/>
        <v>612</v>
      </c>
      <c r="I29" s="158">
        <v>1</v>
      </c>
      <c r="J29" s="168" t="s">
        <v>42</v>
      </c>
    </row>
    <row r="30" spans="1:10" s="48" customFormat="1" ht="30">
      <c r="A30" s="158">
        <v>12</v>
      </c>
      <c r="B30" s="176" t="s">
        <v>316</v>
      </c>
      <c r="C30" s="177">
        <v>2010</v>
      </c>
      <c r="D30" s="177">
        <v>39</v>
      </c>
      <c r="E30" s="141" t="s">
        <v>336</v>
      </c>
      <c r="F30" s="149">
        <v>6</v>
      </c>
      <c r="G30" s="164">
        <v>172</v>
      </c>
      <c r="H30" s="165">
        <f t="shared" si="1"/>
        <v>1032</v>
      </c>
      <c r="I30" s="158">
        <v>1</v>
      </c>
      <c r="J30" s="146" t="s">
        <v>315</v>
      </c>
    </row>
    <row r="31" spans="1:10" s="48" customFormat="1" ht="30">
      <c r="A31" s="158">
        <v>13</v>
      </c>
      <c r="B31" s="173" t="s">
        <v>314</v>
      </c>
      <c r="C31" s="174">
        <v>2009</v>
      </c>
      <c r="D31" s="174">
        <v>37</v>
      </c>
      <c r="E31" s="175" t="s">
        <v>336</v>
      </c>
      <c r="F31" s="142">
        <v>6</v>
      </c>
      <c r="G31" s="142">
        <v>139</v>
      </c>
      <c r="H31" s="165">
        <f>PRODUCT(F31,G31)</f>
        <v>834</v>
      </c>
      <c r="I31" s="158">
        <v>2</v>
      </c>
      <c r="J31" s="168" t="s">
        <v>315</v>
      </c>
    </row>
    <row r="32" spans="1:10" s="48" customFormat="1" ht="18.75">
      <c r="A32" s="102"/>
      <c r="B32" s="85" t="s">
        <v>202</v>
      </c>
      <c r="C32" s="20"/>
      <c r="D32" s="20"/>
      <c r="E32" s="22"/>
      <c r="F32" s="49"/>
      <c r="G32" s="102"/>
      <c r="H32" s="46"/>
      <c r="I32" s="49"/>
      <c r="J32" s="19"/>
    </row>
    <row r="33" spans="1:10" s="48" customFormat="1" ht="30">
      <c r="A33" s="158">
        <v>14</v>
      </c>
      <c r="B33" s="176" t="s">
        <v>186</v>
      </c>
      <c r="C33" s="177">
        <v>2011</v>
      </c>
      <c r="D33" s="177">
        <v>46.85</v>
      </c>
      <c r="E33" s="141" t="s">
        <v>183</v>
      </c>
      <c r="F33" s="149">
        <v>4</v>
      </c>
      <c r="G33" s="164">
        <v>113</v>
      </c>
      <c r="H33" s="165">
        <f t="shared" si="1"/>
        <v>452</v>
      </c>
      <c r="I33" s="158">
        <v>1</v>
      </c>
      <c r="J33" s="146" t="s">
        <v>184</v>
      </c>
    </row>
    <row r="34" spans="1:10" s="48" customFormat="1" ht="30">
      <c r="A34" s="158">
        <v>15</v>
      </c>
      <c r="B34" s="148" t="s">
        <v>125</v>
      </c>
      <c r="C34" s="141">
        <v>2010</v>
      </c>
      <c r="D34" s="162">
        <v>48</v>
      </c>
      <c r="E34" s="163" t="s">
        <v>126</v>
      </c>
      <c r="F34" s="164">
        <v>12</v>
      </c>
      <c r="G34" s="164">
        <v>129</v>
      </c>
      <c r="H34" s="160">
        <f t="shared" si="1"/>
        <v>1548</v>
      </c>
      <c r="I34" s="158">
        <v>1</v>
      </c>
      <c r="J34" s="161" t="s">
        <v>55</v>
      </c>
    </row>
    <row r="35" spans="1:10" s="48" customFormat="1" ht="18.75">
      <c r="A35" s="158">
        <v>16</v>
      </c>
      <c r="B35" s="85" t="s">
        <v>201</v>
      </c>
      <c r="C35" s="20"/>
      <c r="D35" s="20"/>
      <c r="E35" s="22"/>
      <c r="F35" s="49"/>
      <c r="G35" s="102"/>
      <c r="H35" s="46"/>
      <c r="I35" s="49"/>
      <c r="J35" s="19"/>
    </row>
    <row r="36" spans="1:10" s="48" customFormat="1" ht="30">
      <c r="A36" s="158">
        <v>17</v>
      </c>
      <c r="B36" s="176" t="s">
        <v>187</v>
      </c>
      <c r="C36" s="177">
        <v>2011</v>
      </c>
      <c r="D36" s="177">
        <v>55.7</v>
      </c>
      <c r="E36" s="141" t="s">
        <v>183</v>
      </c>
      <c r="F36" s="149">
        <v>4</v>
      </c>
      <c r="G36" s="164">
        <v>107</v>
      </c>
      <c r="H36" s="165">
        <f>PRODUCT(F36,G36)</f>
        <v>428</v>
      </c>
      <c r="I36" s="158">
        <v>1</v>
      </c>
      <c r="J36" s="146" t="s">
        <v>184</v>
      </c>
    </row>
    <row r="37" spans="1:10" s="48" customFormat="1" ht="18.75">
      <c r="A37" s="158">
        <v>18</v>
      </c>
      <c r="B37" s="85" t="s">
        <v>204</v>
      </c>
      <c r="C37" s="20"/>
      <c r="D37" s="20"/>
      <c r="E37" s="22"/>
      <c r="F37" s="49"/>
      <c r="G37" s="102"/>
      <c r="H37" s="46"/>
      <c r="I37" s="49"/>
      <c r="J37" s="19"/>
    </row>
    <row r="38" spans="1:10" s="48" customFormat="1" ht="30">
      <c r="A38" s="158">
        <v>19</v>
      </c>
      <c r="B38" s="151" t="s">
        <v>185</v>
      </c>
      <c r="C38" s="152">
        <v>2009</v>
      </c>
      <c r="D38" s="152">
        <v>59.75</v>
      </c>
      <c r="E38" s="152" t="s">
        <v>183</v>
      </c>
      <c r="F38" s="159">
        <v>8</v>
      </c>
      <c r="G38" s="159">
        <v>126</v>
      </c>
      <c r="H38" s="160">
        <f>PRODUCT(F38,G38)</f>
        <v>1008</v>
      </c>
      <c r="I38" s="158">
        <v>1</v>
      </c>
      <c r="J38" s="147" t="s">
        <v>184</v>
      </c>
    </row>
    <row r="39" spans="1:10" s="48" customFormat="1" ht="18.75">
      <c r="A39" s="102"/>
      <c r="B39" s="85" t="s">
        <v>199</v>
      </c>
      <c r="C39" s="20"/>
      <c r="D39" s="20"/>
      <c r="E39" s="22"/>
      <c r="F39" s="49"/>
      <c r="G39" s="102"/>
      <c r="H39" s="46"/>
      <c r="I39" s="49"/>
      <c r="J39" s="19"/>
    </row>
    <row r="40" spans="1:10" s="48" customFormat="1" ht="45">
      <c r="A40" s="158">
        <v>20</v>
      </c>
      <c r="B40" s="148" t="s">
        <v>50</v>
      </c>
      <c r="C40" s="141">
        <v>2011</v>
      </c>
      <c r="D40" s="141">
        <v>27.8</v>
      </c>
      <c r="E40" s="167" t="s">
        <v>159</v>
      </c>
      <c r="F40" s="149">
        <v>6</v>
      </c>
      <c r="G40" s="164">
        <v>145</v>
      </c>
      <c r="H40" s="165">
        <f t="shared" si="1"/>
        <v>870</v>
      </c>
      <c r="I40" s="158">
        <v>1</v>
      </c>
      <c r="J40" s="146" t="s">
        <v>56</v>
      </c>
    </row>
    <row r="41" spans="1:10" s="48" customFormat="1" ht="18.75">
      <c r="A41" s="158">
        <v>21</v>
      </c>
      <c r="B41" s="85" t="s">
        <v>200</v>
      </c>
      <c r="C41" s="20"/>
      <c r="D41" s="20"/>
      <c r="E41" s="22"/>
      <c r="F41" s="49"/>
      <c r="G41" s="102"/>
      <c r="H41" s="46"/>
      <c r="I41" s="49"/>
      <c r="J41" s="19"/>
    </row>
    <row r="42" spans="1:10" s="48" customFormat="1" ht="15">
      <c r="A42" s="158">
        <v>22</v>
      </c>
      <c r="B42" s="148" t="s">
        <v>43</v>
      </c>
      <c r="C42" s="141">
        <v>2009</v>
      </c>
      <c r="D42" s="162">
        <v>37</v>
      </c>
      <c r="E42" s="163" t="s">
        <v>20</v>
      </c>
      <c r="F42" s="164">
        <v>6</v>
      </c>
      <c r="G42" s="164">
        <v>111</v>
      </c>
      <c r="H42" s="165">
        <f t="shared" si="1"/>
        <v>666</v>
      </c>
      <c r="I42" s="158">
        <v>1</v>
      </c>
      <c r="J42" s="161" t="s">
        <v>42</v>
      </c>
    </row>
    <row r="43" spans="1:10" s="48" customFormat="1" ht="18.75">
      <c r="A43" s="158">
        <v>23</v>
      </c>
      <c r="B43" s="85" t="s">
        <v>201</v>
      </c>
      <c r="C43" s="20"/>
      <c r="D43" s="20"/>
      <c r="E43" s="22"/>
      <c r="F43" s="49"/>
      <c r="G43" s="102"/>
      <c r="H43" s="46"/>
      <c r="I43" s="49"/>
      <c r="J43" s="19"/>
    </row>
    <row r="44" spans="1:10" s="48" customFormat="1" ht="30">
      <c r="A44" s="158">
        <v>24</v>
      </c>
      <c r="B44" s="151" t="s">
        <v>33</v>
      </c>
      <c r="C44" s="152">
        <v>2010</v>
      </c>
      <c r="D44" s="152">
        <v>56</v>
      </c>
      <c r="E44" s="152" t="s">
        <v>104</v>
      </c>
      <c r="F44" s="159">
        <v>8</v>
      </c>
      <c r="G44" s="159">
        <v>103</v>
      </c>
      <c r="H44" s="160">
        <f t="shared" si="1"/>
        <v>824</v>
      </c>
      <c r="I44" s="158">
        <v>1</v>
      </c>
      <c r="J44" s="161" t="s">
        <v>34</v>
      </c>
    </row>
    <row r="45" spans="1:10" s="48" customFormat="1" ht="18.75">
      <c r="A45" s="102"/>
      <c r="B45" s="85" t="s">
        <v>106</v>
      </c>
      <c r="C45" s="20"/>
      <c r="D45" s="20"/>
      <c r="E45" s="22"/>
      <c r="F45" s="49"/>
      <c r="G45" s="102"/>
      <c r="H45" s="46"/>
      <c r="I45" s="49"/>
      <c r="J45" s="19"/>
    </row>
    <row r="46" spans="1:10" s="48" customFormat="1" ht="18.75">
      <c r="A46" s="102"/>
      <c r="B46" s="85" t="s">
        <v>199</v>
      </c>
      <c r="C46" s="20"/>
      <c r="D46" s="20"/>
      <c r="E46" s="22"/>
      <c r="F46" s="49"/>
      <c r="G46" s="102"/>
      <c r="H46" s="46"/>
      <c r="I46" s="49"/>
      <c r="J46" s="19"/>
    </row>
    <row r="47" spans="1:10" s="48" customFormat="1" ht="15">
      <c r="A47" s="158">
        <v>25</v>
      </c>
      <c r="B47" s="173" t="s">
        <v>224</v>
      </c>
      <c r="C47" s="174">
        <v>2013</v>
      </c>
      <c r="D47" s="174">
        <v>28</v>
      </c>
      <c r="E47" s="175" t="s">
        <v>222</v>
      </c>
      <c r="F47" s="142">
        <v>2</v>
      </c>
      <c r="G47" s="142">
        <v>300</v>
      </c>
      <c r="H47" s="165">
        <f>PRODUCT(F47,G47)</f>
        <v>600</v>
      </c>
      <c r="I47" s="158">
        <v>1</v>
      </c>
      <c r="J47" s="168" t="s">
        <v>221</v>
      </c>
    </row>
    <row r="48" spans="1:10" s="48" customFormat="1" ht="15">
      <c r="A48" s="158">
        <v>26</v>
      </c>
      <c r="B48" s="173" t="s">
        <v>225</v>
      </c>
      <c r="C48" s="174">
        <v>2010</v>
      </c>
      <c r="D48" s="174">
        <v>28</v>
      </c>
      <c r="E48" s="175" t="s">
        <v>222</v>
      </c>
      <c r="F48" s="142">
        <v>4</v>
      </c>
      <c r="G48" s="142">
        <v>380</v>
      </c>
      <c r="H48" s="165">
        <f>PRODUCT(F48,G48)</f>
        <v>1520</v>
      </c>
      <c r="I48" s="158">
        <v>1</v>
      </c>
      <c r="J48" s="168" t="s">
        <v>221</v>
      </c>
    </row>
    <row r="49" spans="1:10" s="48" customFormat="1" ht="15">
      <c r="A49" s="158">
        <v>27</v>
      </c>
      <c r="B49" s="176" t="s">
        <v>120</v>
      </c>
      <c r="C49" s="177">
        <v>2010</v>
      </c>
      <c r="D49" s="177">
        <v>29</v>
      </c>
      <c r="E49" s="141" t="s">
        <v>20</v>
      </c>
      <c r="F49" s="149">
        <v>4</v>
      </c>
      <c r="G49" s="164">
        <v>320</v>
      </c>
      <c r="H49" s="165">
        <f>PRODUCT(F49,G49)</f>
        <v>1280</v>
      </c>
      <c r="I49" s="158">
        <v>2</v>
      </c>
      <c r="J49" s="146" t="s">
        <v>42</v>
      </c>
    </row>
    <row r="50" spans="1:10" s="48" customFormat="1" ht="15">
      <c r="A50" s="158">
        <v>28</v>
      </c>
      <c r="B50" s="173" t="s">
        <v>223</v>
      </c>
      <c r="C50" s="174">
        <v>2012</v>
      </c>
      <c r="D50" s="174">
        <v>30</v>
      </c>
      <c r="E50" s="175" t="s">
        <v>222</v>
      </c>
      <c r="F50" s="142">
        <v>4</v>
      </c>
      <c r="G50" s="142">
        <v>307</v>
      </c>
      <c r="H50" s="165">
        <f>PRODUCT(F50,G50)</f>
        <v>1228</v>
      </c>
      <c r="I50" s="158">
        <v>3</v>
      </c>
      <c r="J50" s="168" t="s">
        <v>221</v>
      </c>
    </row>
    <row r="51" spans="1:10" s="48" customFormat="1" ht="18.75">
      <c r="A51" s="102"/>
      <c r="B51" s="85" t="s">
        <v>200</v>
      </c>
      <c r="C51" s="20"/>
      <c r="D51" s="20"/>
      <c r="E51" s="22"/>
      <c r="F51" s="49"/>
      <c r="G51" s="102"/>
      <c r="H51" s="46"/>
      <c r="I51" s="49"/>
      <c r="J51" s="19"/>
    </row>
    <row r="52" spans="1:10" s="48" customFormat="1" ht="15">
      <c r="A52" s="158">
        <v>29</v>
      </c>
      <c r="B52" s="169" t="s">
        <v>45</v>
      </c>
      <c r="C52" s="170">
        <v>2009</v>
      </c>
      <c r="D52" s="170">
        <v>39</v>
      </c>
      <c r="E52" s="171" t="s">
        <v>20</v>
      </c>
      <c r="F52" s="172">
        <v>6</v>
      </c>
      <c r="G52" s="172">
        <v>330</v>
      </c>
      <c r="H52" s="160">
        <f>PRODUCT(F52,G52)</f>
        <v>1980</v>
      </c>
      <c r="I52" s="158">
        <v>1</v>
      </c>
      <c r="J52" s="168" t="s">
        <v>42</v>
      </c>
    </row>
    <row r="53" spans="1:10" s="48" customFormat="1" ht="15">
      <c r="A53" s="158">
        <v>30</v>
      </c>
      <c r="B53" s="176" t="s">
        <v>28</v>
      </c>
      <c r="C53" s="177">
        <v>2010</v>
      </c>
      <c r="D53" s="177">
        <v>36</v>
      </c>
      <c r="E53" s="141" t="s">
        <v>20</v>
      </c>
      <c r="F53" s="149">
        <v>6</v>
      </c>
      <c r="G53" s="164">
        <v>287</v>
      </c>
      <c r="H53" s="165">
        <f>PRODUCT(F53,G53)</f>
        <v>1722</v>
      </c>
      <c r="I53" s="158">
        <v>2</v>
      </c>
      <c r="J53" s="161" t="s">
        <v>42</v>
      </c>
    </row>
    <row r="54" spans="1:10" s="48" customFormat="1" ht="15">
      <c r="A54" s="158">
        <v>31</v>
      </c>
      <c r="B54" s="151" t="s">
        <v>44</v>
      </c>
      <c r="C54" s="152">
        <v>2009</v>
      </c>
      <c r="D54" s="152">
        <v>32</v>
      </c>
      <c r="E54" s="152" t="s">
        <v>20</v>
      </c>
      <c r="F54" s="159">
        <v>6</v>
      </c>
      <c r="G54" s="159">
        <v>264</v>
      </c>
      <c r="H54" s="160">
        <f aca="true" t="shared" si="2" ref="H54:H59">PRODUCT(F54,G54)</f>
        <v>1584</v>
      </c>
      <c r="I54" s="158">
        <v>3</v>
      </c>
      <c r="J54" s="161" t="s">
        <v>42</v>
      </c>
    </row>
    <row r="55" spans="1:10" s="55" customFormat="1" ht="15">
      <c r="A55" s="158">
        <v>32</v>
      </c>
      <c r="B55" s="148" t="s">
        <v>119</v>
      </c>
      <c r="C55" s="141">
        <v>2010</v>
      </c>
      <c r="D55" s="162">
        <v>34</v>
      </c>
      <c r="E55" s="163" t="s">
        <v>20</v>
      </c>
      <c r="F55" s="164">
        <v>6</v>
      </c>
      <c r="G55" s="164">
        <v>262</v>
      </c>
      <c r="H55" s="165">
        <f t="shared" si="2"/>
        <v>1572</v>
      </c>
      <c r="I55" s="158">
        <v>4</v>
      </c>
      <c r="J55" s="161" t="s">
        <v>42</v>
      </c>
    </row>
    <row r="56" spans="1:10" s="48" customFormat="1" ht="45">
      <c r="A56" s="158">
        <v>33</v>
      </c>
      <c r="B56" s="151" t="s">
        <v>148</v>
      </c>
      <c r="C56" s="152">
        <v>2009</v>
      </c>
      <c r="D56" s="152">
        <v>33</v>
      </c>
      <c r="E56" s="152" t="s">
        <v>150</v>
      </c>
      <c r="F56" s="159">
        <v>6</v>
      </c>
      <c r="G56" s="159">
        <v>184</v>
      </c>
      <c r="H56" s="160">
        <f>PRODUCT(F56,G56)</f>
        <v>1104</v>
      </c>
      <c r="I56" s="158">
        <v>1</v>
      </c>
      <c r="J56" s="161" t="s">
        <v>147</v>
      </c>
    </row>
    <row r="57" spans="1:10" s="48" customFormat="1" ht="45">
      <c r="A57" s="158">
        <v>34</v>
      </c>
      <c r="B57" s="151" t="s">
        <v>152</v>
      </c>
      <c r="C57" s="152">
        <v>2008</v>
      </c>
      <c r="D57" s="152">
        <v>35</v>
      </c>
      <c r="E57" s="152" t="s">
        <v>150</v>
      </c>
      <c r="F57" s="159">
        <v>6</v>
      </c>
      <c r="G57" s="159">
        <v>175</v>
      </c>
      <c r="H57" s="160">
        <f>PRODUCT(F57,G57)</f>
        <v>1050</v>
      </c>
      <c r="I57" s="158">
        <v>2</v>
      </c>
      <c r="J57" s="161" t="s">
        <v>147</v>
      </c>
    </row>
    <row r="58" spans="1:10" s="48" customFormat="1" ht="45">
      <c r="A58" s="158">
        <v>35</v>
      </c>
      <c r="B58" s="151" t="s">
        <v>151</v>
      </c>
      <c r="C58" s="152">
        <v>2010</v>
      </c>
      <c r="D58" s="152">
        <v>32</v>
      </c>
      <c r="E58" s="152" t="s">
        <v>150</v>
      </c>
      <c r="F58" s="159">
        <v>6</v>
      </c>
      <c r="G58" s="159">
        <v>150</v>
      </c>
      <c r="H58" s="160">
        <f>PRODUCT(F58,G58)</f>
        <v>900</v>
      </c>
      <c r="I58" s="158">
        <v>3</v>
      </c>
      <c r="J58" s="161" t="s">
        <v>147</v>
      </c>
    </row>
    <row r="59" spans="1:10" s="48" customFormat="1" ht="15">
      <c r="A59" s="158">
        <v>36</v>
      </c>
      <c r="B59" s="169" t="s">
        <v>27</v>
      </c>
      <c r="C59" s="170">
        <v>2010</v>
      </c>
      <c r="D59" s="170">
        <v>36</v>
      </c>
      <c r="E59" s="171" t="s">
        <v>20</v>
      </c>
      <c r="F59" s="149">
        <v>8</v>
      </c>
      <c r="G59" s="149">
        <v>237</v>
      </c>
      <c r="H59" s="165">
        <f t="shared" si="2"/>
        <v>1896</v>
      </c>
      <c r="I59" s="158">
        <v>1</v>
      </c>
      <c r="J59" s="168" t="s">
        <v>42</v>
      </c>
    </row>
    <row r="60" spans="1:10" s="48" customFormat="1" ht="18.75">
      <c r="A60" s="102"/>
      <c r="B60" s="85" t="s">
        <v>204</v>
      </c>
      <c r="C60" s="20"/>
      <c r="D60" s="20"/>
      <c r="E60" s="22"/>
      <c r="F60" s="49"/>
      <c r="G60" s="102"/>
      <c r="H60" s="46"/>
      <c r="I60" s="49"/>
      <c r="J60" s="19"/>
    </row>
    <row r="61" spans="1:10" s="48" customFormat="1" ht="30">
      <c r="A61" s="158">
        <v>37</v>
      </c>
      <c r="B61" s="148" t="s">
        <v>125</v>
      </c>
      <c r="C61" s="141">
        <v>2010</v>
      </c>
      <c r="D61" s="162">
        <v>48</v>
      </c>
      <c r="E61" s="163" t="s">
        <v>126</v>
      </c>
      <c r="F61" s="164">
        <v>12</v>
      </c>
      <c r="G61" s="164">
        <v>129</v>
      </c>
      <c r="H61" s="160">
        <f>PRODUCT(F61,G61)</f>
        <v>1548</v>
      </c>
      <c r="I61" s="158">
        <v>1</v>
      </c>
      <c r="J61" s="161" t="s">
        <v>55</v>
      </c>
    </row>
    <row r="62" spans="1:10" s="48" customFormat="1" ht="13.5">
      <c r="A62" s="104"/>
      <c r="B62" s="18"/>
      <c r="C62" s="22"/>
      <c r="D62" s="22"/>
      <c r="E62" s="31"/>
      <c r="F62" s="46"/>
      <c r="G62" s="104"/>
      <c r="H62" s="46"/>
      <c r="I62" s="50"/>
      <c r="J62" s="20"/>
    </row>
    <row r="63" spans="1:10" s="28" customFormat="1" ht="18.75">
      <c r="A63" s="107"/>
      <c r="B63" s="62" t="s">
        <v>329</v>
      </c>
      <c r="C63" s="63"/>
      <c r="D63" s="63"/>
      <c r="E63" s="64"/>
      <c r="F63" s="65"/>
      <c r="G63" s="107"/>
      <c r="H63" s="65">
        <f>SUM(H23:H62)</f>
        <v>27336</v>
      </c>
      <c r="I63" s="66"/>
      <c r="J63" s="61"/>
    </row>
    <row r="64" spans="1:10" ht="18.75">
      <c r="A64" s="108"/>
      <c r="B64" s="13"/>
      <c r="C64" s="14"/>
      <c r="D64" s="14"/>
      <c r="E64" s="15"/>
      <c r="F64" s="11"/>
      <c r="G64" s="108"/>
      <c r="H64" s="11"/>
      <c r="I64" s="12"/>
      <c r="J64" s="10"/>
    </row>
    <row r="65" spans="2:5" ht="15">
      <c r="B65" s="86" t="s">
        <v>11</v>
      </c>
      <c r="C65" s="86" t="s">
        <v>10</v>
      </c>
      <c r="D65" s="93"/>
      <c r="E65" s="94"/>
    </row>
    <row r="66" spans="2:5" ht="15">
      <c r="B66" s="86"/>
      <c r="C66" s="86"/>
      <c r="D66" s="93"/>
      <c r="E66" s="94"/>
    </row>
    <row r="67" spans="2:5" ht="15">
      <c r="B67" s="86"/>
      <c r="C67" s="86"/>
      <c r="D67" s="93"/>
      <c r="E67" s="94"/>
    </row>
  </sheetData>
  <sheetProtection/>
  <autoFilter ref="B12:J65">
    <sortState ref="B13:J67">
      <sortCondition descending="1" sortBy="value" ref="H13:H67"/>
    </sortState>
  </autoFilter>
  <mergeCells count="6">
    <mergeCell ref="K6:M6"/>
    <mergeCell ref="B10:J10"/>
    <mergeCell ref="B1:J1"/>
    <mergeCell ref="B2:J2"/>
    <mergeCell ref="B4:J4"/>
    <mergeCell ref="B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7">
      <selection activeCell="E37" sqref="E37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36" customWidth="1"/>
    <col min="4" max="4" width="6.8515625" style="0" customWidth="1"/>
    <col min="5" max="5" width="12.57421875" style="25" customWidth="1"/>
    <col min="6" max="7" width="7.00390625" style="105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80.25" customHeight="1">
      <c r="A4" s="229" t="s">
        <v>66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7"/>
      <c r="M4" s="7"/>
    </row>
    <row r="6" spans="1:13" ht="15.75">
      <c r="A6" s="3" t="s">
        <v>30</v>
      </c>
      <c r="B6" s="3"/>
      <c r="C6" s="109"/>
      <c r="D6" s="3"/>
      <c r="J6" s="2" t="s">
        <v>67</v>
      </c>
      <c r="K6" s="224"/>
      <c r="L6" s="224"/>
      <c r="M6" s="224"/>
    </row>
    <row r="8" spans="1:13" s="48" customFormat="1" ht="12.75">
      <c r="A8" s="232" t="s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56"/>
      <c r="L8" s="56"/>
      <c r="M8" s="56"/>
    </row>
    <row r="9" spans="3:13" s="48" customFormat="1" ht="12.75">
      <c r="C9" s="110"/>
      <c r="E9" s="30"/>
      <c r="F9" s="111"/>
      <c r="G9" s="111"/>
      <c r="K9" s="56"/>
      <c r="L9" s="56"/>
      <c r="M9" s="56"/>
    </row>
    <row r="10" spans="1:13" s="48" customFormat="1" ht="12.75">
      <c r="A10" s="232" t="s">
        <v>71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56"/>
      <c r="L10" s="56"/>
      <c r="M10" s="56"/>
    </row>
    <row r="11" spans="3:7" s="48" customFormat="1" ht="12.75">
      <c r="C11" s="110"/>
      <c r="E11" s="30"/>
      <c r="F11" s="111"/>
      <c r="G11" s="111"/>
    </row>
    <row r="12" spans="1:10" s="48" customFormat="1" ht="25.5">
      <c r="A12" s="17" t="s">
        <v>2</v>
      </c>
      <c r="B12" s="17" t="s">
        <v>3</v>
      </c>
      <c r="C12" s="17" t="s">
        <v>5</v>
      </c>
      <c r="D12" s="17" t="s">
        <v>14</v>
      </c>
      <c r="E12" s="17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s="55" customFormat="1" ht="18.75">
      <c r="A13" s="140"/>
      <c r="B13" s="83" t="s">
        <v>40</v>
      </c>
      <c r="C13" s="140"/>
      <c r="D13" s="140"/>
      <c r="E13" s="141"/>
      <c r="F13" s="142"/>
      <c r="G13" s="142"/>
      <c r="H13" s="143">
        <f>PRODUCT(F13,G13)</f>
        <v>0</v>
      </c>
      <c r="I13" s="144"/>
      <c r="J13" s="139"/>
    </row>
    <row r="14" spans="1:10" s="55" customFormat="1" ht="18.75">
      <c r="A14" s="140"/>
      <c r="B14" s="83" t="s">
        <v>202</v>
      </c>
      <c r="C14" s="140"/>
      <c r="D14" s="140"/>
      <c r="E14" s="141"/>
      <c r="F14" s="142"/>
      <c r="G14" s="142"/>
      <c r="H14" s="143">
        <f>PRODUCT(F14,G14)</f>
        <v>0</v>
      </c>
      <c r="I14" s="144"/>
      <c r="J14" s="139"/>
    </row>
    <row r="15" spans="1:10" s="48" customFormat="1" ht="30">
      <c r="A15" s="158">
        <v>1</v>
      </c>
      <c r="B15" s="169" t="s">
        <v>197</v>
      </c>
      <c r="C15" s="170">
        <v>2007</v>
      </c>
      <c r="D15" s="170">
        <v>41.5</v>
      </c>
      <c r="E15" s="171" t="s">
        <v>337</v>
      </c>
      <c r="F15" s="172">
        <v>6</v>
      </c>
      <c r="G15" s="172">
        <v>177</v>
      </c>
      <c r="H15" s="160">
        <f>PRODUCT(F15,G15)</f>
        <v>1062</v>
      </c>
      <c r="I15" s="158">
        <v>1</v>
      </c>
      <c r="J15" s="168" t="s">
        <v>56</v>
      </c>
    </row>
    <row r="16" spans="1:10" s="48" customFormat="1" ht="30">
      <c r="A16" s="158">
        <v>2</v>
      </c>
      <c r="B16" s="176" t="s">
        <v>317</v>
      </c>
      <c r="C16" s="177">
        <v>2008</v>
      </c>
      <c r="D16" s="177">
        <v>42</v>
      </c>
      <c r="E16" s="141" t="s">
        <v>336</v>
      </c>
      <c r="F16" s="149">
        <v>6</v>
      </c>
      <c r="G16" s="164">
        <v>169</v>
      </c>
      <c r="H16" s="165">
        <f>PRODUCT(F16,G16)</f>
        <v>1014</v>
      </c>
      <c r="I16" s="158">
        <v>2</v>
      </c>
      <c r="J16" s="146" t="s">
        <v>315</v>
      </c>
    </row>
    <row r="17" spans="1:10" s="48" customFormat="1" ht="45">
      <c r="A17" s="158">
        <v>3</v>
      </c>
      <c r="B17" s="151" t="s">
        <v>100</v>
      </c>
      <c r="C17" s="152">
        <v>2008</v>
      </c>
      <c r="D17" s="152">
        <v>46</v>
      </c>
      <c r="E17" s="152" t="s">
        <v>101</v>
      </c>
      <c r="F17" s="159">
        <v>8</v>
      </c>
      <c r="G17" s="159">
        <v>220</v>
      </c>
      <c r="H17" s="160">
        <f aca="true" t="shared" si="0" ref="H17:H27">PRODUCT(F17,G17)</f>
        <v>1760</v>
      </c>
      <c r="I17" s="158">
        <v>1</v>
      </c>
      <c r="J17" s="161" t="s">
        <v>10</v>
      </c>
    </row>
    <row r="18" spans="1:10" s="48" customFormat="1" ht="30">
      <c r="A18" s="158">
        <v>4</v>
      </c>
      <c r="B18" s="151" t="s">
        <v>103</v>
      </c>
      <c r="C18" s="152">
        <v>2007</v>
      </c>
      <c r="D18" s="152">
        <v>42</v>
      </c>
      <c r="E18" s="152" t="s">
        <v>104</v>
      </c>
      <c r="F18" s="159">
        <v>8</v>
      </c>
      <c r="G18" s="159">
        <v>201</v>
      </c>
      <c r="H18" s="160">
        <f t="shared" si="0"/>
        <v>1608</v>
      </c>
      <c r="I18" s="158">
        <v>2</v>
      </c>
      <c r="J18" s="161" t="s">
        <v>34</v>
      </c>
    </row>
    <row r="19" spans="1:10" s="48" customFormat="1" ht="45">
      <c r="A19" s="158">
        <v>5</v>
      </c>
      <c r="B19" s="151" t="s">
        <v>154</v>
      </c>
      <c r="C19" s="152">
        <v>2008</v>
      </c>
      <c r="D19" s="152">
        <v>38</v>
      </c>
      <c r="E19" s="152" t="s">
        <v>150</v>
      </c>
      <c r="F19" s="159">
        <v>8</v>
      </c>
      <c r="G19" s="159">
        <v>140</v>
      </c>
      <c r="H19" s="165">
        <f t="shared" si="0"/>
        <v>1120</v>
      </c>
      <c r="I19" s="158">
        <v>1</v>
      </c>
      <c r="J19" s="147" t="s">
        <v>147</v>
      </c>
    </row>
    <row r="20" spans="1:10" s="48" customFormat="1" ht="45">
      <c r="A20" s="158">
        <v>6</v>
      </c>
      <c r="B20" s="176" t="s">
        <v>328</v>
      </c>
      <c r="C20" s="177">
        <v>2007</v>
      </c>
      <c r="D20" s="177">
        <v>43</v>
      </c>
      <c r="E20" s="141" t="s">
        <v>335</v>
      </c>
      <c r="F20" s="149">
        <v>12</v>
      </c>
      <c r="G20" s="164">
        <v>154</v>
      </c>
      <c r="H20" s="165">
        <f>PRODUCT(F20,G20)</f>
        <v>1848</v>
      </c>
      <c r="I20" s="158">
        <v>1</v>
      </c>
      <c r="J20" s="146" t="s">
        <v>324</v>
      </c>
    </row>
    <row r="21" spans="1:10" s="48" customFormat="1" ht="15">
      <c r="A21" s="158">
        <v>7</v>
      </c>
      <c r="B21" s="151" t="s">
        <v>133</v>
      </c>
      <c r="C21" s="152">
        <v>2007</v>
      </c>
      <c r="D21" s="152">
        <v>52.7</v>
      </c>
      <c r="E21" s="152" t="s">
        <v>134</v>
      </c>
      <c r="F21" s="159">
        <v>18</v>
      </c>
      <c r="G21" s="159">
        <v>134</v>
      </c>
      <c r="H21" s="160">
        <f t="shared" si="0"/>
        <v>2412</v>
      </c>
      <c r="I21" s="158">
        <v>1</v>
      </c>
      <c r="J21" s="161" t="s">
        <v>55</v>
      </c>
    </row>
    <row r="22" spans="1:10" s="55" customFormat="1" ht="18.75">
      <c r="A22" s="140"/>
      <c r="B22" s="83" t="s">
        <v>203</v>
      </c>
      <c r="C22" s="140"/>
      <c r="D22" s="140"/>
      <c r="E22" s="141"/>
      <c r="F22" s="142"/>
      <c r="G22" s="142"/>
      <c r="H22" s="143">
        <f>PRODUCT(F22,G22)</f>
        <v>0</v>
      </c>
      <c r="I22" s="144"/>
      <c r="J22" s="139"/>
    </row>
    <row r="23" spans="1:10" s="48" customFormat="1" ht="30">
      <c r="A23" s="158">
        <v>8</v>
      </c>
      <c r="B23" s="151" t="s">
        <v>107</v>
      </c>
      <c r="C23" s="152">
        <v>2007</v>
      </c>
      <c r="D23" s="152">
        <v>50</v>
      </c>
      <c r="E23" s="152" t="s">
        <v>104</v>
      </c>
      <c r="F23" s="159">
        <v>8</v>
      </c>
      <c r="G23" s="159">
        <v>288</v>
      </c>
      <c r="H23" s="160">
        <f t="shared" si="0"/>
        <v>2304</v>
      </c>
      <c r="I23" s="158">
        <v>1</v>
      </c>
      <c r="J23" s="161" t="s">
        <v>34</v>
      </c>
    </row>
    <row r="24" spans="1:10" s="48" customFormat="1" ht="45">
      <c r="A24" s="158">
        <v>9</v>
      </c>
      <c r="B24" s="176" t="s">
        <v>325</v>
      </c>
      <c r="C24" s="177">
        <v>2007</v>
      </c>
      <c r="D24" s="177">
        <v>50</v>
      </c>
      <c r="E24" s="141" t="s">
        <v>338</v>
      </c>
      <c r="F24" s="149">
        <v>8</v>
      </c>
      <c r="G24" s="164">
        <v>178</v>
      </c>
      <c r="H24" s="165">
        <f t="shared" si="0"/>
        <v>1424</v>
      </c>
      <c r="I24" s="158">
        <v>2</v>
      </c>
      <c r="J24" s="146" t="s">
        <v>324</v>
      </c>
    </row>
    <row r="25" spans="1:10" s="48" customFormat="1" ht="15">
      <c r="A25" s="158">
        <v>10</v>
      </c>
      <c r="B25" s="151" t="s">
        <v>22</v>
      </c>
      <c r="C25" s="152">
        <v>2005</v>
      </c>
      <c r="D25" s="152">
        <v>53</v>
      </c>
      <c r="E25" s="152" t="s">
        <v>20</v>
      </c>
      <c r="F25" s="159">
        <v>12</v>
      </c>
      <c r="G25" s="159">
        <v>250</v>
      </c>
      <c r="H25" s="143">
        <f t="shared" si="0"/>
        <v>3000</v>
      </c>
      <c r="I25" s="158">
        <v>1</v>
      </c>
      <c r="J25" s="139" t="s">
        <v>42</v>
      </c>
    </row>
    <row r="26" spans="1:10" s="48" customFormat="1" ht="45">
      <c r="A26" s="158">
        <v>11</v>
      </c>
      <c r="B26" s="176" t="s">
        <v>327</v>
      </c>
      <c r="C26" s="177">
        <v>2007</v>
      </c>
      <c r="D26" s="177">
        <v>53</v>
      </c>
      <c r="E26" s="141" t="s">
        <v>335</v>
      </c>
      <c r="F26" s="149">
        <v>12</v>
      </c>
      <c r="G26" s="164">
        <v>154</v>
      </c>
      <c r="H26" s="165">
        <f t="shared" si="0"/>
        <v>1848</v>
      </c>
      <c r="I26" s="158">
        <v>2</v>
      </c>
      <c r="J26" s="146" t="s">
        <v>324</v>
      </c>
    </row>
    <row r="27" spans="1:10" s="55" customFormat="1" ht="18.75">
      <c r="A27" s="140"/>
      <c r="B27" s="83" t="s">
        <v>201</v>
      </c>
      <c r="C27" s="140"/>
      <c r="D27" s="140"/>
      <c r="E27" s="141"/>
      <c r="F27" s="142"/>
      <c r="G27" s="142"/>
      <c r="H27" s="143">
        <f t="shared" si="0"/>
        <v>0</v>
      </c>
      <c r="I27" s="144"/>
      <c r="J27" s="139"/>
    </row>
    <row r="28" spans="1:10" s="48" customFormat="1" ht="30">
      <c r="A28" s="158">
        <v>12</v>
      </c>
      <c r="B28" s="151" t="s">
        <v>108</v>
      </c>
      <c r="C28" s="152">
        <v>2007</v>
      </c>
      <c r="D28" s="152">
        <v>55</v>
      </c>
      <c r="E28" s="152" t="s">
        <v>104</v>
      </c>
      <c r="F28" s="159">
        <v>8</v>
      </c>
      <c r="G28" s="159">
        <v>308</v>
      </c>
      <c r="H28" s="160">
        <f aca="true" t="shared" si="1" ref="H28:H37">PRODUCT(F28,G28)</f>
        <v>2464</v>
      </c>
      <c r="I28" s="158">
        <v>1</v>
      </c>
      <c r="J28" s="161" t="s">
        <v>34</v>
      </c>
    </row>
    <row r="29" spans="1:10" s="48" customFormat="1" ht="45">
      <c r="A29" s="158">
        <v>13</v>
      </c>
      <c r="B29" s="151" t="s">
        <v>219</v>
      </c>
      <c r="C29" s="152">
        <v>2008</v>
      </c>
      <c r="D29" s="152">
        <v>58</v>
      </c>
      <c r="E29" s="152" t="s">
        <v>220</v>
      </c>
      <c r="F29" s="159">
        <v>8</v>
      </c>
      <c r="G29" s="159">
        <v>307</v>
      </c>
      <c r="H29" s="160">
        <f>PRODUCT(F29,G29)</f>
        <v>2456</v>
      </c>
      <c r="I29" s="158">
        <v>2</v>
      </c>
      <c r="J29" s="161" t="s">
        <v>221</v>
      </c>
    </row>
    <row r="30" spans="1:10" s="48" customFormat="1" ht="45">
      <c r="A30" s="158">
        <v>14</v>
      </c>
      <c r="B30" s="183" t="s">
        <v>156</v>
      </c>
      <c r="C30" s="177">
        <v>2007</v>
      </c>
      <c r="D30" s="177">
        <v>55</v>
      </c>
      <c r="E30" s="141" t="s">
        <v>150</v>
      </c>
      <c r="F30" s="172">
        <v>12</v>
      </c>
      <c r="G30" s="172">
        <v>147</v>
      </c>
      <c r="H30" s="165">
        <f t="shared" si="1"/>
        <v>1764</v>
      </c>
      <c r="I30" s="158">
        <v>1</v>
      </c>
      <c r="J30" s="161" t="s">
        <v>147</v>
      </c>
    </row>
    <row r="31" spans="1:10" s="48" customFormat="1" ht="30">
      <c r="A31" s="158">
        <v>15</v>
      </c>
      <c r="B31" s="151" t="s">
        <v>137</v>
      </c>
      <c r="C31" s="152">
        <v>2008</v>
      </c>
      <c r="D31" s="152">
        <v>56.7</v>
      </c>
      <c r="E31" s="152" t="s">
        <v>126</v>
      </c>
      <c r="F31" s="159">
        <v>12</v>
      </c>
      <c r="G31" s="159">
        <v>109</v>
      </c>
      <c r="H31" s="160">
        <f t="shared" si="1"/>
        <v>1308</v>
      </c>
      <c r="I31" s="158">
        <v>2</v>
      </c>
      <c r="J31" s="161" t="s">
        <v>55</v>
      </c>
    </row>
    <row r="32" spans="1:10" s="48" customFormat="1" ht="45">
      <c r="A32" s="158">
        <v>16</v>
      </c>
      <c r="B32" s="151" t="s">
        <v>97</v>
      </c>
      <c r="C32" s="152">
        <v>2007</v>
      </c>
      <c r="D32" s="152">
        <v>55</v>
      </c>
      <c r="E32" s="152" t="s">
        <v>98</v>
      </c>
      <c r="F32" s="159">
        <v>14</v>
      </c>
      <c r="G32" s="159">
        <v>194</v>
      </c>
      <c r="H32" s="160">
        <f t="shared" si="1"/>
        <v>2716</v>
      </c>
      <c r="I32" s="158">
        <v>1</v>
      </c>
      <c r="J32" s="161" t="s">
        <v>10</v>
      </c>
    </row>
    <row r="33" spans="1:10" s="48" customFormat="1" ht="45">
      <c r="A33" s="158">
        <v>17</v>
      </c>
      <c r="B33" s="151" t="s">
        <v>99</v>
      </c>
      <c r="C33" s="152">
        <v>2007</v>
      </c>
      <c r="D33" s="152">
        <v>54</v>
      </c>
      <c r="E33" s="152" t="s">
        <v>98</v>
      </c>
      <c r="F33" s="159">
        <v>14</v>
      </c>
      <c r="G33" s="159">
        <v>184</v>
      </c>
      <c r="H33" s="160">
        <f t="shared" si="1"/>
        <v>2576</v>
      </c>
      <c r="I33" s="158">
        <v>2</v>
      </c>
      <c r="J33" s="161" t="s">
        <v>10</v>
      </c>
    </row>
    <row r="34" spans="1:10" s="48" customFormat="1" ht="30">
      <c r="A34" s="158">
        <v>18</v>
      </c>
      <c r="B34" s="169" t="s">
        <v>135</v>
      </c>
      <c r="C34" s="170">
        <v>2007</v>
      </c>
      <c r="D34" s="170">
        <v>57</v>
      </c>
      <c r="E34" s="171" t="s">
        <v>136</v>
      </c>
      <c r="F34" s="172">
        <v>14</v>
      </c>
      <c r="G34" s="172">
        <v>137</v>
      </c>
      <c r="H34" s="160">
        <f t="shared" si="1"/>
        <v>1918</v>
      </c>
      <c r="I34" s="158">
        <v>3</v>
      </c>
      <c r="J34" s="168" t="s">
        <v>55</v>
      </c>
    </row>
    <row r="35" spans="1:10" s="55" customFormat="1" ht="18.75">
      <c r="A35" s="140"/>
      <c r="B35" s="83" t="s">
        <v>206</v>
      </c>
      <c r="C35" s="140"/>
      <c r="D35" s="140"/>
      <c r="E35" s="141"/>
      <c r="F35" s="142"/>
      <c r="G35" s="142"/>
      <c r="H35" s="143">
        <f t="shared" si="1"/>
        <v>0</v>
      </c>
      <c r="I35" s="144"/>
      <c r="J35" s="139"/>
    </row>
    <row r="36" spans="1:10" s="55" customFormat="1" ht="30">
      <c r="A36" s="158">
        <v>19</v>
      </c>
      <c r="B36" s="151" t="s">
        <v>182</v>
      </c>
      <c r="C36" s="152">
        <v>2007</v>
      </c>
      <c r="D36" s="152">
        <v>65.5</v>
      </c>
      <c r="E36" s="152" t="s">
        <v>183</v>
      </c>
      <c r="F36" s="159">
        <v>6</v>
      </c>
      <c r="G36" s="159">
        <v>131</v>
      </c>
      <c r="H36" s="166">
        <f t="shared" si="1"/>
        <v>786</v>
      </c>
      <c r="I36" s="158">
        <v>1</v>
      </c>
      <c r="J36" s="139" t="s">
        <v>184</v>
      </c>
    </row>
    <row r="37" spans="1:10" s="48" customFormat="1" ht="30">
      <c r="A37" s="158">
        <v>20</v>
      </c>
      <c r="B37" s="176" t="s">
        <v>318</v>
      </c>
      <c r="C37" s="177">
        <v>2008</v>
      </c>
      <c r="D37" s="177">
        <v>65</v>
      </c>
      <c r="E37" s="141" t="s">
        <v>336</v>
      </c>
      <c r="F37" s="149">
        <v>12</v>
      </c>
      <c r="G37" s="164">
        <v>180</v>
      </c>
      <c r="H37" s="165">
        <f t="shared" si="1"/>
        <v>2160</v>
      </c>
      <c r="I37" s="158">
        <v>2</v>
      </c>
      <c r="J37" s="146" t="s">
        <v>315</v>
      </c>
    </row>
    <row r="38" spans="1:10" s="48" customFormat="1" ht="12.75">
      <c r="A38" s="45"/>
      <c r="B38" s="53"/>
      <c r="C38" s="54"/>
      <c r="D38" s="54"/>
      <c r="E38" s="34"/>
      <c r="F38" s="104"/>
      <c r="G38" s="104"/>
      <c r="H38" s="46"/>
      <c r="I38" s="45"/>
      <c r="J38" s="19"/>
    </row>
    <row r="39" spans="1:10" s="28" customFormat="1" ht="15.75">
      <c r="A39" s="26"/>
      <c r="B39" s="57" t="s">
        <v>330</v>
      </c>
      <c r="C39" s="58"/>
      <c r="D39" s="58"/>
      <c r="E39" s="59"/>
      <c r="F39" s="113"/>
      <c r="G39" s="113"/>
      <c r="H39" s="27">
        <v>161956</v>
      </c>
      <c r="I39" s="26"/>
      <c r="J39" s="29"/>
    </row>
    <row r="40" spans="1:10" ht="18.75">
      <c r="A40" s="10"/>
      <c r="B40" s="13"/>
      <c r="C40" s="14"/>
      <c r="D40" s="14"/>
      <c r="E40" s="15"/>
      <c r="F40" s="108"/>
      <c r="G40" s="108"/>
      <c r="H40" s="11"/>
      <c r="I40" s="12"/>
      <c r="J40" s="10"/>
    </row>
    <row r="41" spans="1:5" ht="15">
      <c r="A41" s="86"/>
      <c r="B41" s="86" t="s">
        <v>11</v>
      </c>
      <c r="C41" s="93" t="s">
        <v>10</v>
      </c>
      <c r="D41" s="86"/>
      <c r="E41" s="87"/>
    </row>
  </sheetData>
  <sheetProtection/>
  <autoFilter ref="A12:J39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0">
      <selection activeCell="B34" sqref="B34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36" customWidth="1"/>
    <col min="4" max="4" width="6.8515625" style="0" customWidth="1"/>
    <col min="5" max="5" width="12.57421875" style="25" customWidth="1"/>
    <col min="6" max="7" width="7.00390625" style="105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80.25" customHeight="1">
      <c r="A4" s="229" t="s">
        <v>66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7"/>
      <c r="M4" s="7"/>
    </row>
    <row r="6" spans="1:13" ht="15.75">
      <c r="A6" s="3" t="s">
        <v>30</v>
      </c>
      <c r="B6" s="3"/>
      <c r="C6" s="109"/>
      <c r="D6" s="3"/>
      <c r="J6" s="2" t="s">
        <v>67</v>
      </c>
      <c r="K6" s="224"/>
      <c r="L6" s="224"/>
      <c r="M6" s="224"/>
    </row>
    <row r="8" spans="1:13" s="48" customFormat="1" ht="12.75">
      <c r="A8" s="232" t="s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56"/>
      <c r="L8" s="56"/>
      <c r="M8" s="56"/>
    </row>
    <row r="9" spans="3:13" s="48" customFormat="1" ht="12.75">
      <c r="C9" s="110"/>
      <c r="E9" s="30"/>
      <c r="F9" s="111"/>
      <c r="G9" s="111"/>
      <c r="K9" s="56"/>
      <c r="L9" s="56"/>
      <c r="M9" s="56"/>
    </row>
    <row r="10" spans="1:13" s="48" customFormat="1" ht="12.75">
      <c r="A10" s="232" t="s">
        <v>72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56"/>
      <c r="L10" s="56"/>
      <c r="M10" s="56"/>
    </row>
    <row r="11" spans="3:7" s="48" customFormat="1" ht="12.75">
      <c r="C11" s="110"/>
      <c r="E11" s="30"/>
      <c r="F11" s="111"/>
      <c r="G11" s="111"/>
    </row>
    <row r="12" spans="1:10" s="48" customFormat="1" ht="25.5">
      <c r="A12" s="17" t="s">
        <v>2</v>
      </c>
      <c r="B12" s="17" t="s">
        <v>3</v>
      </c>
      <c r="C12" s="17" t="s">
        <v>5</v>
      </c>
      <c r="D12" s="17" t="s">
        <v>14</v>
      </c>
      <c r="E12" s="17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s="55" customFormat="1" ht="18.75">
      <c r="A13" s="140"/>
      <c r="B13" s="83" t="s">
        <v>48</v>
      </c>
      <c r="C13" s="140"/>
      <c r="D13" s="140"/>
      <c r="E13" s="141"/>
      <c r="F13" s="142"/>
      <c r="G13" s="142"/>
      <c r="H13" s="143">
        <f>PRODUCT(F13,G13)</f>
        <v>0</v>
      </c>
      <c r="I13" s="144"/>
      <c r="J13" s="139"/>
    </row>
    <row r="14" spans="1:10" s="55" customFormat="1" ht="18.75">
      <c r="A14" s="140"/>
      <c r="B14" s="83" t="s">
        <v>201</v>
      </c>
      <c r="C14" s="140"/>
      <c r="D14" s="140"/>
      <c r="E14" s="141"/>
      <c r="F14" s="142"/>
      <c r="G14" s="142"/>
      <c r="H14" s="143"/>
      <c r="I14" s="144"/>
      <c r="J14" s="139"/>
    </row>
    <row r="15" spans="1:10" s="48" customFormat="1" ht="51">
      <c r="A15" s="73">
        <v>1</v>
      </c>
      <c r="B15" s="190" t="s">
        <v>158</v>
      </c>
      <c r="C15" s="81">
        <v>2005</v>
      </c>
      <c r="D15" s="81">
        <v>56</v>
      </c>
      <c r="E15" s="82" t="s">
        <v>146</v>
      </c>
      <c r="F15" s="116">
        <v>6</v>
      </c>
      <c r="G15" s="116">
        <v>350</v>
      </c>
      <c r="H15" s="77">
        <f>PRODUCT(F15,G15)</f>
        <v>2100</v>
      </c>
      <c r="I15" s="49">
        <v>1</v>
      </c>
      <c r="J15" s="47" t="s">
        <v>147</v>
      </c>
    </row>
    <row r="16" spans="1:10" s="55" customFormat="1" ht="18.75">
      <c r="A16" s="140"/>
      <c r="B16" s="83" t="s">
        <v>40</v>
      </c>
      <c r="C16" s="140"/>
      <c r="D16" s="140"/>
      <c r="E16" s="141"/>
      <c r="F16" s="142"/>
      <c r="G16" s="142"/>
      <c r="H16" s="143"/>
      <c r="I16" s="144"/>
      <c r="J16" s="139"/>
    </row>
    <row r="17" spans="1:10" s="55" customFormat="1" ht="18.75">
      <c r="A17" s="140"/>
      <c r="B17" s="83" t="s">
        <v>203</v>
      </c>
      <c r="C17" s="140"/>
      <c r="D17" s="140"/>
      <c r="E17" s="141"/>
      <c r="F17" s="142"/>
      <c r="G17" s="142"/>
      <c r="H17" s="143"/>
      <c r="I17" s="144"/>
      <c r="J17" s="139"/>
    </row>
    <row r="18" spans="1:10" s="48" customFormat="1" ht="24">
      <c r="A18" s="158">
        <v>2</v>
      </c>
      <c r="B18" s="148" t="s">
        <v>131</v>
      </c>
      <c r="C18" s="141">
        <v>2006</v>
      </c>
      <c r="D18" s="162">
        <v>53</v>
      </c>
      <c r="E18" s="211" t="s">
        <v>126</v>
      </c>
      <c r="F18" s="164">
        <v>14</v>
      </c>
      <c r="G18" s="164">
        <v>262</v>
      </c>
      <c r="H18" s="160">
        <f>PRODUCT(F18,G18)</f>
        <v>3668</v>
      </c>
      <c r="I18" s="158">
        <v>1</v>
      </c>
      <c r="J18" s="161" t="s">
        <v>132</v>
      </c>
    </row>
    <row r="19" spans="1:10" s="55" customFormat="1" ht="18.75">
      <c r="A19" s="140"/>
      <c r="B19" s="83" t="s">
        <v>208</v>
      </c>
      <c r="C19" s="140"/>
      <c r="D19" s="140"/>
      <c r="E19" s="212"/>
      <c r="F19" s="142"/>
      <c r="G19" s="142"/>
      <c r="H19" s="143"/>
      <c r="I19" s="144"/>
      <c r="J19" s="139"/>
    </row>
    <row r="20" spans="1:10" s="48" customFormat="1" ht="24">
      <c r="A20" s="158">
        <v>3</v>
      </c>
      <c r="B20" s="148" t="s">
        <v>130</v>
      </c>
      <c r="C20" s="141">
        <v>2005</v>
      </c>
      <c r="D20" s="162">
        <v>63</v>
      </c>
      <c r="E20" s="211" t="s">
        <v>126</v>
      </c>
      <c r="F20" s="172">
        <v>16</v>
      </c>
      <c r="G20" s="172">
        <v>213</v>
      </c>
      <c r="H20" s="160">
        <f>PRODUCT(F20,G20)</f>
        <v>3408</v>
      </c>
      <c r="I20" s="158">
        <v>1</v>
      </c>
      <c r="J20" s="161" t="s">
        <v>55</v>
      </c>
    </row>
    <row r="21" spans="1:10" s="48" customFormat="1" ht="15">
      <c r="A21" s="158">
        <v>4</v>
      </c>
      <c r="B21" s="148" t="s">
        <v>122</v>
      </c>
      <c r="C21" s="141">
        <v>2006</v>
      </c>
      <c r="D21" s="158">
        <v>59</v>
      </c>
      <c r="E21" s="213" t="s">
        <v>20</v>
      </c>
      <c r="F21" s="172">
        <v>10</v>
      </c>
      <c r="G21" s="172">
        <v>214</v>
      </c>
      <c r="H21" s="165">
        <f>PRODUCT(F21,G21)</f>
        <v>2140</v>
      </c>
      <c r="I21" s="158">
        <v>1</v>
      </c>
      <c r="J21" s="168" t="s">
        <v>42</v>
      </c>
    </row>
    <row r="22" spans="1:10" s="55" customFormat="1" ht="18.75">
      <c r="A22" s="140"/>
      <c r="B22" s="83" t="s">
        <v>206</v>
      </c>
      <c r="C22" s="140"/>
      <c r="D22" s="140"/>
      <c r="E22" s="212"/>
      <c r="F22" s="142"/>
      <c r="G22" s="142"/>
      <c r="H22" s="143"/>
      <c r="I22" s="144"/>
      <c r="J22" s="139"/>
    </row>
    <row r="23" spans="1:10" s="48" customFormat="1" ht="15">
      <c r="A23" s="158">
        <v>5</v>
      </c>
      <c r="B23" s="169" t="s">
        <v>54</v>
      </c>
      <c r="C23" s="170">
        <v>2005</v>
      </c>
      <c r="D23" s="170">
        <v>67</v>
      </c>
      <c r="E23" s="39" t="s">
        <v>61</v>
      </c>
      <c r="F23" s="172">
        <v>20</v>
      </c>
      <c r="G23" s="172">
        <v>251</v>
      </c>
      <c r="H23" s="160">
        <f>PRODUCT(F23,G23)</f>
        <v>5020</v>
      </c>
      <c r="I23" s="158">
        <v>1</v>
      </c>
      <c r="J23" s="168" t="s">
        <v>55</v>
      </c>
    </row>
    <row r="24" spans="1:10" s="48" customFormat="1" ht="15">
      <c r="A24" s="158">
        <v>6</v>
      </c>
      <c r="B24" s="148" t="s">
        <v>24</v>
      </c>
      <c r="C24" s="141">
        <v>2005</v>
      </c>
      <c r="D24" s="162">
        <v>68</v>
      </c>
      <c r="E24" s="211" t="s">
        <v>209</v>
      </c>
      <c r="F24" s="172">
        <v>18</v>
      </c>
      <c r="G24" s="172">
        <v>190</v>
      </c>
      <c r="H24" s="165">
        <f>PRODUCT(F24,G24)</f>
        <v>3420</v>
      </c>
      <c r="I24" s="158">
        <v>1</v>
      </c>
      <c r="J24" s="161" t="s">
        <v>39</v>
      </c>
    </row>
    <row r="25" spans="1:10" s="48" customFormat="1" ht="24">
      <c r="A25" s="158">
        <v>7</v>
      </c>
      <c r="B25" s="183" t="s">
        <v>109</v>
      </c>
      <c r="C25" s="177">
        <v>2004</v>
      </c>
      <c r="D25" s="177">
        <v>66</v>
      </c>
      <c r="E25" s="212" t="s">
        <v>104</v>
      </c>
      <c r="F25" s="172">
        <v>12</v>
      </c>
      <c r="G25" s="172">
        <v>130</v>
      </c>
      <c r="H25" s="165">
        <f aca="true" t="shared" si="0" ref="H25:H30">PRODUCT(F25,G25)</f>
        <v>1560</v>
      </c>
      <c r="I25" s="158">
        <v>1</v>
      </c>
      <c r="J25" s="161" t="s">
        <v>34</v>
      </c>
    </row>
    <row r="26" spans="1:10" s="55" customFormat="1" ht="18.75">
      <c r="A26" s="140"/>
      <c r="B26" s="83" t="s">
        <v>207</v>
      </c>
      <c r="C26" s="140"/>
      <c r="D26" s="140"/>
      <c r="E26" s="212"/>
      <c r="F26" s="142"/>
      <c r="G26" s="142"/>
      <c r="H26" s="143"/>
      <c r="I26" s="144"/>
      <c r="J26" s="139"/>
    </row>
    <row r="27" spans="1:10" s="48" customFormat="1" ht="36">
      <c r="A27" s="158">
        <v>8</v>
      </c>
      <c r="B27" s="169" t="s">
        <v>31</v>
      </c>
      <c r="C27" s="170">
        <v>2006</v>
      </c>
      <c r="D27" s="170">
        <v>84</v>
      </c>
      <c r="E27" s="39" t="s">
        <v>102</v>
      </c>
      <c r="F27" s="172">
        <v>20</v>
      </c>
      <c r="G27" s="172">
        <v>222</v>
      </c>
      <c r="H27" s="160">
        <f>PRODUCT(F27,G27)</f>
        <v>4440</v>
      </c>
      <c r="I27" s="158">
        <v>1</v>
      </c>
      <c r="J27" s="168" t="s">
        <v>39</v>
      </c>
    </row>
    <row r="28" spans="1:10" s="48" customFormat="1" ht="36">
      <c r="A28" s="158">
        <v>9</v>
      </c>
      <c r="B28" s="169" t="s">
        <v>29</v>
      </c>
      <c r="C28" s="170">
        <v>2006</v>
      </c>
      <c r="D28" s="170">
        <v>85</v>
      </c>
      <c r="E28" s="39" t="s">
        <v>76</v>
      </c>
      <c r="F28" s="172">
        <v>20</v>
      </c>
      <c r="G28" s="172">
        <v>201</v>
      </c>
      <c r="H28" s="160">
        <f t="shared" si="0"/>
        <v>4020</v>
      </c>
      <c r="I28" s="158">
        <v>2</v>
      </c>
      <c r="J28" s="168" t="s">
        <v>39</v>
      </c>
    </row>
    <row r="29" spans="1:10" s="48" customFormat="1" ht="24">
      <c r="A29" s="158">
        <v>10</v>
      </c>
      <c r="B29" s="169" t="s">
        <v>75</v>
      </c>
      <c r="C29" s="170">
        <v>2006</v>
      </c>
      <c r="D29" s="170">
        <v>121</v>
      </c>
      <c r="E29" s="39" t="s">
        <v>77</v>
      </c>
      <c r="F29" s="172">
        <v>18</v>
      </c>
      <c r="G29" s="172">
        <v>191</v>
      </c>
      <c r="H29" s="160">
        <f>PRODUCT(F29,G29)</f>
        <v>3438</v>
      </c>
      <c r="I29" s="158">
        <v>1</v>
      </c>
      <c r="J29" s="168" t="s">
        <v>39</v>
      </c>
    </row>
    <row r="30" spans="1:10" s="48" customFormat="1" ht="24">
      <c r="A30" s="158">
        <v>11</v>
      </c>
      <c r="B30" s="183" t="s">
        <v>26</v>
      </c>
      <c r="C30" s="177">
        <v>2005</v>
      </c>
      <c r="D30" s="177">
        <v>82</v>
      </c>
      <c r="E30" s="212" t="s">
        <v>104</v>
      </c>
      <c r="F30" s="172">
        <v>16</v>
      </c>
      <c r="G30" s="172">
        <v>281</v>
      </c>
      <c r="H30" s="165">
        <f t="shared" si="0"/>
        <v>4496</v>
      </c>
      <c r="I30" s="158">
        <v>1</v>
      </c>
      <c r="J30" s="161" t="s">
        <v>34</v>
      </c>
    </row>
    <row r="31" spans="1:10" s="48" customFormat="1" ht="36">
      <c r="A31" s="158">
        <v>12</v>
      </c>
      <c r="B31" s="183" t="s">
        <v>273</v>
      </c>
      <c r="C31" s="177">
        <v>2005</v>
      </c>
      <c r="D31" s="177">
        <v>68</v>
      </c>
      <c r="E31" s="212" t="s">
        <v>146</v>
      </c>
      <c r="F31" s="172">
        <v>12</v>
      </c>
      <c r="G31" s="172">
        <v>393</v>
      </c>
      <c r="H31" s="165">
        <f>PRODUCT(F31,G31)</f>
        <v>4716</v>
      </c>
      <c r="I31" s="158">
        <v>1</v>
      </c>
      <c r="J31" s="161" t="s">
        <v>147</v>
      </c>
    </row>
    <row r="32" spans="1:10" s="48" customFormat="1" ht="15">
      <c r="A32" s="158"/>
      <c r="B32" s="184"/>
      <c r="C32" s="185"/>
      <c r="D32" s="185"/>
      <c r="E32" s="186"/>
      <c r="F32" s="178"/>
      <c r="G32" s="178"/>
      <c r="H32" s="165"/>
      <c r="I32" s="158"/>
      <c r="J32" s="147"/>
    </row>
    <row r="33" spans="1:10" s="48" customFormat="1" ht="12.75">
      <c r="A33" s="45"/>
      <c r="B33" s="53"/>
      <c r="C33" s="54"/>
      <c r="D33" s="54"/>
      <c r="E33" s="34"/>
      <c r="F33" s="104"/>
      <c r="G33" s="104"/>
      <c r="H33" s="46"/>
      <c r="I33" s="45"/>
      <c r="J33" s="19"/>
    </row>
    <row r="34" spans="1:10" s="28" customFormat="1" ht="15.75">
      <c r="A34" s="26"/>
      <c r="B34" s="57" t="s">
        <v>313</v>
      </c>
      <c r="C34" s="58"/>
      <c r="D34" s="58"/>
      <c r="E34" s="59"/>
      <c r="F34" s="113"/>
      <c r="G34" s="113"/>
      <c r="H34" s="27">
        <v>161956</v>
      </c>
      <c r="I34" s="26"/>
      <c r="J34" s="29"/>
    </row>
    <row r="35" spans="1:10" ht="18.75">
      <c r="A35" s="10"/>
      <c r="B35" s="13"/>
      <c r="C35" s="14"/>
      <c r="D35" s="14"/>
      <c r="E35" s="15"/>
      <c r="F35" s="108"/>
      <c r="G35" s="108"/>
      <c r="H35" s="11"/>
      <c r="I35" s="12"/>
      <c r="J35" s="10"/>
    </row>
    <row r="36" spans="1:5" ht="15">
      <c r="A36" s="86"/>
      <c r="B36" s="86" t="s">
        <v>11</v>
      </c>
      <c r="C36" s="93" t="s">
        <v>10</v>
      </c>
      <c r="D36" s="86"/>
      <c r="E36" s="87"/>
    </row>
  </sheetData>
  <sheetProtection/>
  <autoFilter ref="A12:J34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6">
      <selection activeCell="E39" sqref="E39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8.140625" style="0" customWidth="1"/>
    <col min="5" max="5" width="14.28125" style="37" customWidth="1"/>
    <col min="6" max="7" width="7.00390625" style="114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22.5">
      <c r="A4" s="229" t="s">
        <v>68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7"/>
      <c r="M4" s="7"/>
    </row>
    <row r="6" spans="1:13" ht="15.75">
      <c r="A6" s="3" t="s">
        <v>30</v>
      </c>
      <c r="B6" s="3"/>
      <c r="C6" s="3"/>
      <c r="D6" s="3"/>
      <c r="J6" s="2" t="s">
        <v>67</v>
      </c>
      <c r="K6" s="224"/>
      <c r="L6" s="224"/>
      <c r="M6" s="224"/>
    </row>
    <row r="8" spans="1:13" ht="18.75">
      <c r="A8" s="225" t="s">
        <v>1</v>
      </c>
      <c r="B8" s="225"/>
      <c r="C8" s="225"/>
      <c r="D8" s="225"/>
      <c r="E8" s="225"/>
      <c r="F8" s="225"/>
      <c r="G8" s="225"/>
      <c r="H8" s="225"/>
      <c r="I8" s="225"/>
      <c r="J8" s="225"/>
      <c r="K8" s="8"/>
      <c r="L8" s="8"/>
      <c r="M8" s="8"/>
    </row>
    <row r="9" spans="11:13" ht="18.75">
      <c r="K9" s="8"/>
      <c r="L9" s="8"/>
      <c r="M9" s="8"/>
    </row>
    <row r="10" spans="1:13" ht="18.75">
      <c r="A10" s="225" t="s">
        <v>70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8"/>
      <c r="L10" s="8"/>
      <c r="M10" s="8"/>
    </row>
    <row r="12" spans="1:10" ht="31.5">
      <c r="A12" s="9" t="s">
        <v>2</v>
      </c>
      <c r="B12" s="17" t="s">
        <v>3</v>
      </c>
      <c r="C12" s="17" t="s">
        <v>5</v>
      </c>
      <c r="D12" s="17" t="s">
        <v>15</v>
      </c>
      <c r="E12" s="38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ht="18.75">
      <c r="A13" s="9"/>
      <c r="B13" s="84" t="s">
        <v>48</v>
      </c>
      <c r="C13" s="17"/>
      <c r="D13" s="17"/>
      <c r="E13" s="38"/>
      <c r="F13" s="106"/>
      <c r="G13" s="106"/>
      <c r="H13" s="17"/>
      <c r="I13" s="17"/>
      <c r="J13" s="17"/>
    </row>
    <row r="14" spans="1:10" ht="18.75">
      <c r="A14" s="9"/>
      <c r="B14" s="84" t="s">
        <v>202</v>
      </c>
      <c r="C14" s="17"/>
      <c r="D14" s="17"/>
      <c r="E14" s="38"/>
      <c r="F14" s="106"/>
      <c r="G14" s="106"/>
      <c r="H14" s="17"/>
      <c r="I14" s="17"/>
      <c r="J14" s="17"/>
    </row>
    <row r="15" spans="1:10" s="55" customFormat="1" ht="15.75">
      <c r="A15" s="144">
        <v>1</v>
      </c>
      <c r="B15" s="188" t="s">
        <v>112</v>
      </c>
      <c r="C15" s="188">
        <v>2001</v>
      </c>
      <c r="D15" s="189">
        <v>47</v>
      </c>
      <c r="E15" s="141" t="s">
        <v>110</v>
      </c>
      <c r="F15" s="149">
        <v>16</v>
      </c>
      <c r="G15" s="149">
        <v>93</v>
      </c>
      <c r="H15" s="143">
        <f>PRODUCT(F15,G15)</f>
        <v>1488</v>
      </c>
      <c r="I15" s="144">
        <v>1</v>
      </c>
      <c r="J15" s="179" t="s">
        <v>114</v>
      </c>
    </row>
    <row r="16" spans="1:10" ht="18.75">
      <c r="A16" s="9"/>
      <c r="B16" s="84" t="s">
        <v>203</v>
      </c>
      <c r="C16" s="17"/>
      <c r="D16" s="17"/>
      <c r="E16" s="38"/>
      <c r="F16" s="106"/>
      <c r="G16" s="106"/>
      <c r="H16" s="17"/>
      <c r="I16" s="17"/>
      <c r="J16" s="17"/>
    </row>
    <row r="17" spans="1:10" s="55" customFormat="1" ht="15.75">
      <c r="A17" s="144">
        <v>2</v>
      </c>
      <c r="B17" s="188" t="s">
        <v>118</v>
      </c>
      <c r="C17" s="188">
        <v>2001</v>
      </c>
      <c r="D17" s="189">
        <v>53</v>
      </c>
      <c r="E17" s="141" t="s">
        <v>110</v>
      </c>
      <c r="F17" s="149">
        <v>6</v>
      </c>
      <c r="G17" s="149">
        <v>176</v>
      </c>
      <c r="H17" s="143">
        <f>PRODUCT(F17,G17)</f>
        <v>1056</v>
      </c>
      <c r="I17" s="144">
        <v>1</v>
      </c>
      <c r="J17" s="179" t="s">
        <v>114</v>
      </c>
    </row>
    <row r="18" spans="1:10" ht="18.75">
      <c r="A18" s="9"/>
      <c r="B18" s="84" t="s">
        <v>201</v>
      </c>
      <c r="C18" s="17"/>
      <c r="D18" s="17"/>
      <c r="E18" s="38"/>
      <c r="F18" s="106"/>
      <c r="G18" s="106"/>
      <c r="H18" s="17"/>
      <c r="I18" s="17"/>
      <c r="J18" s="17"/>
    </row>
    <row r="19" spans="1:10" s="55" customFormat="1" ht="15">
      <c r="A19" s="144">
        <v>3</v>
      </c>
      <c r="B19" s="139" t="s">
        <v>35</v>
      </c>
      <c r="C19" s="140">
        <v>2003</v>
      </c>
      <c r="D19" s="140">
        <v>57</v>
      </c>
      <c r="E19" s="141" t="s">
        <v>21</v>
      </c>
      <c r="F19" s="149">
        <v>16</v>
      </c>
      <c r="G19" s="149">
        <v>236</v>
      </c>
      <c r="H19" s="143">
        <f>PRODUCT(F19,G19)</f>
        <v>3776</v>
      </c>
      <c r="I19" s="144">
        <v>1</v>
      </c>
      <c r="J19" s="179" t="s">
        <v>34</v>
      </c>
    </row>
    <row r="20" spans="1:10" s="55" customFormat="1" ht="15.75">
      <c r="A20" s="144">
        <v>4</v>
      </c>
      <c r="B20" s="188" t="s">
        <v>116</v>
      </c>
      <c r="C20" s="188">
        <v>2002</v>
      </c>
      <c r="D20" s="189">
        <v>56</v>
      </c>
      <c r="E20" s="141" t="s">
        <v>110</v>
      </c>
      <c r="F20" s="149">
        <v>16</v>
      </c>
      <c r="G20" s="149">
        <v>101</v>
      </c>
      <c r="H20" s="143">
        <f>PRODUCT(F20,G20)</f>
        <v>1616</v>
      </c>
      <c r="I20" s="144">
        <v>2</v>
      </c>
      <c r="J20" s="179" t="s">
        <v>114</v>
      </c>
    </row>
    <row r="21" spans="1:10" s="79" customFormat="1" ht="25.5">
      <c r="A21" s="73">
        <v>5</v>
      </c>
      <c r="B21" s="127" t="s">
        <v>157</v>
      </c>
      <c r="C21" s="75">
        <v>2004</v>
      </c>
      <c r="D21" s="75">
        <v>57</v>
      </c>
      <c r="E21" s="76" t="s">
        <v>149</v>
      </c>
      <c r="F21" s="115">
        <v>6</v>
      </c>
      <c r="G21" s="115">
        <v>255</v>
      </c>
      <c r="H21" s="77">
        <f>PRODUCT(F21,G21)</f>
        <v>1530</v>
      </c>
      <c r="I21" s="73">
        <v>1</v>
      </c>
      <c r="J21" s="78" t="s">
        <v>147</v>
      </c>
    </row>
    <row r="22" spans="1:10" ht="18.75">
      <c r="A22" s="9"/>
      <c r="B22" s="84" t="s">
        <v>206</v>
      </c>
      <c r="C22" s="17"/>
      <c r="D22" s="17"/>
      <c r="E22" s="38"/>
      <c r="F22" s="106"/>
      <c r="G22" s="106"/>
      <c r="H22" s="17"/>
      <c r="I22" s="17"/>
      <c r="J22" s="17"/>
    </row>
    <row r="23" spans="1:10" s="55" customFormat="1" ht="15.75">
      <c r="A23" s="144">
        <v>6</v>
      </c>
      <c r="B23" s="188" t="s">
        <v>117</v>
      </c>
      <c r="C23" s="188">
        <v>2001</v>
      </c>
      <c r="D23" s="189">
        <v>60</v>
      </c>
      <c r="E23" s="141" t="s">
        <v>110</v>
      </c>
      <c r="F23" s="149">
        <v>8</v>
      </c>
      <c r="G23" s="149">
        <v>206</v>
      </c>
      <c r="H23" s="143">
        <f>PRODUCT(F23,G23)</f>
        <v>1648</v>
      </c>
      <c r="I23" s="144">
        <v>1</v>
      </c>
      <c r="J23" s="179" t="s">
        <v>114</v>
      </c>
    </row>
    <row r="24" spans="1:10" ht="18.75">
      <c r="A24" s="9"/>
      <c r="B24" s="84" t="s">
        <v>210</v>
      </c>
      <c r="C24" s="17"/>
      <c r="D24" s="17"/>
      <c r="E24" s="38"/>
      <c r="F24" s="106"/>
      <c r="G24" s="106"/>
      <c r="H24" s="17"/>
      <c r="I24" s="17"/>
      <c r="J24" s="17"/>
    </row>
    <row r="25" spans="1:10" s="55" customFormat="1" ht="15">
      <c r="A25" s="144">
        <v>7</v>
      </c>
      <c r="B25" s="139" t="s">
        <v>51</v>
      </c>
      <c r="C25" s="140">
        <v>2004</v>
      </c>
      <c r="D25" s="140">
        <v>71</v>
      </c>
      <c r="E25" s="141" t="s">
        <v>52</v>
      </c>
      <c r="F25" s="149">
        <v>16</v>
      </c>
      <c r="G25" s="149">
        <v>219</v>
      </c>
      <c r="H25" s="143">
        <f>PRODUCT(F25,G25)</f>
        <v>3504</v>
      </c>
      <c r="I25" s="144">
        <v>1</v>
      </c>
      <c r="J25" s="179" t="s">
        <v>160</v>
      </c>
    </row>
    <row r="26" spans="1:10" s="55" customFormat="1" ht="15.75">
      <c r="A26" s="144">
        <v>8</v>
      </c>
      <c r="B26" s="188" t="s">
        <v>115</v>
      </c>
      <c r="C26" s="188">
        <v>2001</v>
      </c>
      <c r="D26" s="189">
        <v>73</v>
      </c>
      <c r="E26" s="141" t="s">
        <v>110</v>
      </c>
      <c r="F26" s="149">
        <v>16</v>
      </c>
      <c r="G26" s="149">
        <v>125</v>
      </c>
      <c r="H26" s="143">
        <f>PRODUCT(F26,G26)</f>
        <v>2000</v>
      </c>
      <c r="I26" s="144">
        <v>1</v>
      </c>
      <c r="J26" s="179" t="s">
        <v>114</v>
      </c>
    </row>
    <row r="27" spans="1:10" ht="18.75">
      <c r="A27" s="9"/>
      <c r="B27" s="84" t="s">
        <v>211</v>
      </c>
      <c r="C27" s="17"/>
      <c r="D27" s="17"/>
      <c r="E27" s="38"/>
      <c r="F27" s="106"/>
      <c r="G27" s="106"/>
      <c r="H27" s="17"/>
      <c r="I27" s="17"/>
      <c r="J27" s="17"/>
    </row>
    <row r="28" spans="1:10" s="55" customFormat="1" ht="15.75">
      <c r="A28" s="144">
        <v>9</v>
      </c>
      <c r="B28" s="188" t="s">
        <v>113</v>
      </c>
      <c r="C28" s="188">
        <v>2002</v>
      </c>
      <c r="D28" s="189">
        <v>78</v>
      </c>
      <c r="E28" s="141" t="s">
        <v>110</v>
      </c>
      <c r="F28" s="149">
        <v>16</v>
      </c>
      <c r="G28" s="149">
        <v>135</v>
      </c>
      <c r="H28" s="143">
        <f>PRODUCT(F28,G28)</f>
        <v>2160</v>
      </c>
      <c r="I28" s="144">
        <v>1</v>
      </c>
      <c r="J28" s="179" t="s">
        <v>114</v>
      </c>
    </row>
    <row r="29" spans="1:10" s="55" customFormat="1" ht="18.75">
      <c r="A29" s="73"/>
      <c r="B29" s="83" t="s">
        <v>40</v>
      </c>
      <c r="C29" s="24"/>
      <c r="D29" s="24"/>
      <c r="E29" s="42"/>
      <c r="F29" s="103"/>
      <c r="G29" s="103"/>
      <c r="H29" s="44"/>
      <c r="I29" s="49"/>
      <c r="J29" s="23"/>
    </row>
    <row r="30" spans="1:10" ht="18.75">
      <c r="A30" s="9"/>
      <c r="B30" s="84" t="s">
        <v>201</v>
      </c>
      <c r="C30" s="17"/>
      <c r="D30" s="17"/>
      <c r="E30" s="38"/>
      <c r="F30" s="106"/>
      <c r="G30" s="106"/>
      <c r="H30" s="17"/>
      <c r="I30" s="17"/>
      <c r="J30" s="17"/>
    </row>
    <row r="31" spans="1:10" s="48" customFormat="1" ht="45">
      <c r="A31" s="158">
        <v>10</v>
      </c>
      <c r="B31" s="176" t="s">
        <v>326</v>
      </c>
      <c r="C31" s="177">
        <v>2004</v>
      </c>
      <c r="D31" s="177">
        <v>55</v>
      </c>
      <c r="E31" s="141" t="s">
        <v>338</v>
      </c>
      <c r="F31" s="149">
        <v>12</v>
      </c>
      <c r="G31" s="164">
        <v>184</v>
      </c>
      <c r="H31" s="165">
        <f>PRODUCT(F31,G31)</f>
        <v>2208</v>
      </c>
      <c r="I31" s="158">
        <v>1</v>
      </c>
      <c r="J31" s="146" t="s">
        <v>324</v>
      </c>
    </row>
    <row r="32" spans="1:10" ht="18.75">
      <c r="A32" s="9"/>
      <c r="B32" s="84" t="s">
        <v>208</v>
      </c>
      <c r="C32" s="17"/>
      <c r="D32" s="17"/>
      <c r="E32" s="38"/>
      <c r="F32" s="106"/>
      <c r="G32" s="106"/>
      <c r="H32" s="17"/>
      <c r="I32" s="17"/>
      <c r="J32" s="17"/>
    </row>
    <row r="33" spans="1:10" s="48" customFormat="1" ht="30">
      <c r="A33" s="158">
        <v>11</v>
      </c>
      <c r="B33" s="176" t="s">
        <v>320</v>
      </c>
      <c r="C33" s="177">
        <v>2003</v>
      </c>
      <c r="D33" s="177">
        <v>61</v>
      </c>
      <c r="E33" s="141" t="s">
        <v>336</v>
      </c>
      <c r="F33" s="149">
        <v>12</v>
      </c>
      <c r="G33" s="164">
        <v>283</v>
      </c>
      <c r="H33" s="165">
        <f>PRODUCT(F33,G33)</f>
        <v>3396</v>
      </c>
      <c r="I33" s="158">
        <v>1</v>
      </c>
      <c r="J33" s="146" t="s">
        <v>315</v>
      </c>
    </row>
    <row r="34" spans="1:10" ht="18.75">
      <c r="A34" s="9"/>
      <c r="B34" s="84" t="s">
        <v>206</v>
      </c>
      <c r="C34" s="17"/>
      <c r="D34" s="17"/>
      <c r="E34" s="38"/>
      <c r="F34" s="106"/>
      <c r="G34" s="106"/>
      <c r="H34" s="17"/>
      <c r="I34" s="17"/>
      <c r="J34" s="17"/>
    </row>
    <row r="35" spans="1:10" s="48" customFormat="1" ht="30">
      <c r="A35" s="158">
        <v>12</v>
      </c>
      <c r="B35" s="176" t="s">
        <v>321</v>
      </c>
      <c r="C35" s="177">
        <v>2004</v>
      </c>
      <c r="D35" s="177">
        <v>65</v>
      </c>
      <c r="E35" s="141" t="s">
        <v>336</v>
      </c>
      <c r="F35" s="149">
        <v>12</v>
      </c>
      <c r="G35" s="164">
        <v>332</v>
      </c>
      <c r="H35" s="165">
        <f>PRODUCT(F35,G35)</f>
        <v>3984</v>
      </c>
      <c r="I35" s="158">
        <v>1</v>
      </c>
      <c r="J35" s="146" t="s">
        <v>315</v>
      </c>
    </row>
    <row r="36" spans="1:10" s="48" customFormat="1" ht="30">
      <c r="A36" s="158">
        <v>13</v>
      </c>
      <c r="B36" s="176" t="s">
        <v>319</v>
      </c>
      <c r="C36" s="177">
        <v>2003</v>
      </c>
      <c r="D36" s="177">
        <v>67</v>
      </c>
      <c r="E36" s="141" t="s">
        <v>336</v>
      </c>
      <c r="F36" s="149">
        <v>12</v>
      </c>
      <c r="G36" s="164">
        <v>313</v>
      </c>
      <c r="H36" s="165">
        <f>PRODUCT(F36,G36)</f>
        <v>3756</v>
      </c>
      <c r="I36" s="158">
        <v>2</v>
      </c>
      <c r="J36" s="146" t="s">
        <v>315</v>
      </c>
    </row>
    <row r="37" spans="1:10" s="55" customFormat="1" ht="30">
      <c r="A37" s="158">
        <v>14</v>
      </c>
      <c r="B37" s="139" t="s">
        <v>127</v>
      </c>
      <c r="C37" s="140">
        <v>2001</v>
      </c>
      <c r="D37" s="140">
        <v>67.9</v>
      </c>
      <c r="E37" s="141" t="s">
        <v>128</v>
      </c>
      <c r="F37" s="142">
        <v>20</v>
      </c>
      <c r="G37" s="142">
        <v>234</v>
      </c>
      <c r="H37" s="143">
        <f>PRODUCT(F37,G37)</f>
        <v>4680</v>
      </c>
      <c r="I37" s="144">
        <v>1</v>
      </c>
      <c r="J37" s="145" t="s">
        <v>55</v>
      </c>
    </row>
    <row r="38" spans="1:10" ht="18.75">
      <c r="A38" s="158">
        <v>15</v>
      </c>
      <c r="B38" s="84" t="s">
        <v>211</v>
      </c>
      <c r="C38" s="17"/>
      <c r="D38" s="17"/>
      <c r="E38" s="38"/>
      <c r="F38" s="106"/>
      <c r="G38" s="106"/>
      <c r="H38" s="17"/>
      <c r="I38" s="17"/>
      <c r="J38" s="17"/>
    </row>
    <row r="39" spans="1:10" s="48" customFormat="1" ht="30">
      <c r="A39" s="158">
        <v>16</v>
      </c>
      <c r="B39" s="176" t="s">
        <v>322</v>
      </c>
      <c r="C39" s="177">
        <v>2003</v>
      </c>
      <c r="D39" s="177">
        <v>74</v>
      </c>
      <c r="E39" s="141" t="s">
        <v>336</v>
      </c>
      <c r="F39" s="149">
        <v>12</v>
      </c>
      <c r="G39" s="164">
        <v>313</v>
      </c>
      <c r="H39" s="165">
        <f>PRODUCT(F39,G39)</f>
        <v>3756</v>
      </c>
      <c r="I39" s="158">
        <v>1</v>
      </c>
      <c r="J39" s="146" t="s">
        <v>315</v>
      </c>
    </row>
    <row r="40" spans="1:10" s="55" customFormat="1" ht="30">
      <c r="A40" s="158">
        <v>17</v>
      </c>
      <c r="B40" s="139" t="s">
        <v>129</v>
      </c>
      <c r="C40" s="140">
        <v>2003</v>
      </c>
      <c r="D40" s="140">
        <v>77.8</v>
      </c>
      <c r="E40" s="141" t="s">
        <v>128</v>
      </c>
      <c r="F40" s="142">
        <v>20</v>
      </c>
      <c r="G40" s="142">
        <v>222</v>
      </c>
      <c r="H40" s="143">
        <f>PRODUCT(F40,G40)</f>
        <v>4440</v>
      </c>
      <c r="I40" s="144">
        <v>1</v>
      </c>
      <c r="J40" s="145" t="s">
        <v>55</v>
      </c>
    </row>
    <row r="41" spans="1:10" s="48" customFormat="1" ht="12.75">
      <c r="A41" s="20"/>
      <c r="B41" s="18"/>
      <c r="C41" s="22"/>
      <c r="D41" s="22"/>
      <c r="E41" s="31"/>
      <c r="F41" s="104"/>
      <c r="G41" s="104"/>
      <c r="H41" s="46"/>
      <c r="I41" s="45"/>
      <c r="J41" s="19"/>
    </row>
    <row r="42" spans="1:10" s="48" customFormat="1" ht="12.75">
      <c r="A42" s="45"/>
      <c r="B42" s="41"/>
      <c r="C42" s="42"/>
      <c r="D42" s="42"/>
      <c r="E42" s="45"/>
      <c r="F42" s="102"/>
      <c r="G42" s="102"/>
      <c r="H42" s="46"/>
      <c r="I42" s="45"/>
      <c r="J42" s="47"/>
    </row>
    <row r="43" spans="1:10" s="28" customFormat="1" ht="15.75">
      <c r="A43" s="26"/>
      <c r="B43" s="57" t="s">
        <v>333</v>
      </c>
      <c r="C43" s="58"/>
      <c r="D43" s="58"/>
      <c r="E43" s="67"/>
      <c r="F43" s="113"/>
      <c r="G43" s="113"/>
      <c r="H43" s="27">
        <f>SUM(H41:H42)</f>
        <v>0</v>
      </c>
      <c r="I43" s="26"/>
      <c r="J43" s="29"/>
    </row>
    <row r="44" spans="1:10" ht="18.75">
      <c r="A44" s="10"/>
      <c r="B44" s="13"/>
      <c r="C44" s="14"/>
      <c r="D44" s="14"/>
      <c r="E44" s="39"/>
      <c r="F44" s="108"/>
      <c r="G44" s="108"/>
      <c r="H44" s="11"/>
      <c r="I44" s="12"/>
      <c r="J44" s="10"/>
    </row>
    <row r="45" spans="2:7" ht="15">
      <c r="B45" s="86" t="s">
        <v>11</v>
      </c>
      <c r="C45" s="86" t="s">
        <v>10</v>
      </c>
      <c r="D45" s="86"/>
      <c r="E45" s="88"/>
      <c r="F45" s="118"/>
      <c r="G45" s="118"/>
    </row>
    <row r="46" spans="2:7" ht="15">
      <c r="B46" s="86"/>
      <c r="C46" s="86"/>
      <c r="D46" s="86"/>
      <c r="E46" s="88"/>
      <c r="F46" s="118"/>
      <c r="G46" s="118"/>
    </row>
  </sheetData>
  <sheetProtection/>
  <autoFilter ref="A12:J43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110" zoomScaleSheetLayoutView="110" workbookViewId="0" topLeftCell="A88">
      <selection activeCell="B116" sqref="B116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7.140625" style="0" customWidth="1"/>
    <col min="5" max="5" width="14.7109375" style="30" customWidth="1"/>
    <col min="6" max="6" width="7.7109375" style="114" customWidth="1"/>
    <col min="7" max="7" width="9.00390625" style="105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22.5">
      <c r="A4" s="229" t="s">
        <v>68</v>
      </c>
      <c r="B4" s="233"/>
      <c r="C4" s="233"/>
      <c r="D4" s="233"/>
      <c r="E4" s="233"/>
      <c r="F4" s="233"/>
      <c r="G4" s="233"/>
      <c r="H4" s="233"/>
      <c r="I4" s="233"/>
      <c r="J4" s="233"/>
      <c r="K4" s="6"/>
      <c r="L4" s="6"/>
      <c r="M4" s="6"/>
    </row>
    <row r="6" spans="1:13" ht="15.75">
      <c r="A6" s="3" t="s">
        <v>30</v>
      </c>
      <c r="B6" s="3"/>
      <c r="C6" s="3"/>
      <c r="D6" s="3"/>
      <c r="J6" s="2" t="s">
        <v>64</v>
      </c>
      <c r="K6" s="224"/>
      <c r="L6" s="224"/>
      <c r="M6" s="224"/>
    </row>
    <row r="8" spans="1:13" ht="18.75">
      <c r="A8" s="225" t="s">
        <v>1</v>
      </c>
      <c r="B8" s="225"/>
      <c r="C8" s="225"/>
      <c r="D8" s="225"/>
      <c r="E8" s="225"/>
      <c r="F8" s="225"/>
      <c r="G8" s="225"/>
      <c r="H8" s="225"/>
      <c r="I8" s="225"/>
      <c r="J8" s="225"/>
      <c r="K8" s="8"/>
      <c r="L8" s="8"/>
      <c r="M8" s="8"/>
    </row>
    <row r="9" spans="11:13" ht="18.75">
      <c r="K9" s="8"/>
      <c r="L9" s="8"/>
      <c r="M9" s="8"/>
    </row>
    <row r="10" spans="1:13" ht="18.75">
      <c r="A10" s="225" t="s">
        <v>16</v>
      </c>
      <c r="B10" s="225"/>
      <c r="C10" s="225"/>
      <c r="D10" s="225"/>
      <c r="E10" s="225"/>
      <c r="F10" s="225"/>
      <c r="G10" s="225"/>
      <c r="H10" s="225"/>
      <c r="I10" s="225"/>
      <c r="J10" s="225"/>
      <c r="K10" s="8"/>
      <c r="L10" s="8"/>
      <c r="M10" s="8"/>
    </row>
    <row r="12" spans="1:10" ht="31.5">
      <c r="A12" s="9" t="s">
        <v>2</v>
      </c>
      <c r="B12" s="17" t="s">
        <v>3</v>
      </c>
      <c r="C12" s="17" t="s">
        <v>5</v>
      </c>
      <c r="D12" s="17" t="s">
        <v>17</v>
      </c>
      <c r="E12" s="17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s="55" customFormat="1" ht="16.5">
      <c r="A13" s="24"/>
      <c r="B13" s="200" t="s">
        <v>287</v>
      </c>
      <c r="C13" s="24"/>
      <c r="D13" s="24"/>
      <c r="E13" s="35"/>
      <c r="F13" s="103"/>
      <c r="G13" s="103"/>
      <c r="H13" s="44"/>
      <c r="I13" s="60"/>
      <c r="J13" s="24"/>
    </row>
    <row r="14" spans="1:10" ht="18.75">
      <c r="A14" s="9"/>
      <c r="B14" s="84" t="s">
        <v>201</v>
      </c>
      <c r="C14" s="17"/>
      <c r="D14" s="17"/>
      <c r="E14" s="38"/>
      <c r="F14" s="106"/>
      <c r="G14" s="106"/>
      <c r="H14" s="17"/>
      <c r="I14" s="17"/>
      <c r="J14" s="17"/>
    </row>
    <row r="15" spans="1:10" ht="15.75">
      <c r="A15" s="97">
        <v>1</v>
      </c>
      <c r="B15" s="100" t="s">
        <v>288</v>
      </c>
      <c r="C15" s="95">
        <v>1976</v>
      </c>
      <c r="D15" s="95">
        <v>52</v>
      </c>
      <c r="E15" s="96" t="s">
        <v>284</v>
      </c>
      <c r="F15" s="112">
        <v>8</v>
      </c>
      <c r="G15" s="112">
        <v>60</v>
      </c>
      <c r="H15" s="11">
        <f>PRODUCT(F15,G15)</f>
        <v>480</v>
      </c>
      <c r="I15" s="9">
        <v>1</v>
      </c>
      <c r="J15" s="135" t="s">
        <v>285</v>
      </c>
    </row>
    <row r="16" spans="1:10" s="55" customFormat="1" ht="16.5">
      <c r="A16" s="24"/>
      <c r="B16" s="200" t="s">
        <v>215</v>
      </c>
      <c r="C16" s="24"/>
      <c r="D16" s="24"/>
      <c r="E16" s="35"/>
      <c r="F16" s="103"/>
      <c r="G16" s="103"/>
      <c r="H16" s="44"/>
      <c r="I16" s="60"/>
      <c r="J16" s="24"/>
    </row>
    <row r="17" spans="1:10" ht="18.75">
      <c r="A17" s="9"/>
      <c r="B17" s="84" t="s">
        <v>208</v>
      </c>
      <c r="C17" s="17"/>
      <c r="D17" s="17"/>
      <c r="E17" s="38"/>
      <c r="F17" s="106"/>
      <c r="G17" s="106"/>
      <c r="H17" s="17"/>
      <c r="I17" s="17"/>
      <c r="J17" s="17"/>
    </row>
    <row r="18" spans="1:10" s="37" customFormat="1" ht="12.75">
      <c r="A18" s="45">
        <v>1</v>
      </c>
      <c r="B18" s="201" t="s">
        <v>58</v>
      </c>
      <c r="C18" s="202">
        <v>1997</v>
      </c>
      <c r="D18" s="203">
        <v>60.1</v>
      </c>
      <c r="E18" s="99" t="s">
        <v>110</v>
      </c>
      <c r="F18" s="204">
        <v>24</v>
      </c>
      <c r="G18" s="204">
        <v>212</v>
      </c>
      <c r="H18" s="46">
        <f>PRODUCT(F18,G18)</f>
        <v>5088</v>
      </c>
      <c r="I18" s="45">
        <v>1</v>
      </c>
      <c r="J18" s="47" t="s">
        <v>114</v>
      </c>
    </row>
    <row r="19" spans="1:10" ht="18.75">
      <c r="A19" s="9"/>
      <c r="B19" s="84" t="s">
        <v>210</v>
      </c>
      <c r="C19" s="17"/>
      <c r="D19" s="17"/>
      <c r="E19" s="38"/>
      <c r="F19" s="106"/>
      <c r="G19" s="106"/>
      <c r="H19" s="17"/>
      <c r="I19" s="17"/>
      <c r="J19" s="17"/>
    </row>
    <row r="20" spans="1:10" s="37" customFormat="1" ht="12.75">
      <c r="A20" s="45">
        <v>2</v>
      </c>
      <c r="B20" s="201" t="s">
        <v>59</v>
      </c>
      <c r="C20" s="201">
        <v>1996</v>
      </c>
      <c r="D20" s="205">
        <v>72.3</v>
      </c>
      <c r="E20" s="99" t="s">
        <v>110</v>
      </c>
      <c r="F20" s="204">
        <v>24</v>
      </c>
      <c r="G20" s="204">
        <v>172</v>
      </c>
      <c r="H20" s="46">
        <f>PRODUCT(F20,G20)</f>
        <v>4128</v>
      </c>
      <c r="I20" s="45">
        <v>1</v>
      </c>
      <c r="J20" s="47" t="s">
        <v>114</v>
      </c>
    </row>
    <row r="21" spans="1:10" ht="18.75">
      <c r="A21" s="9"/>
      <c r="B21" s="84" t="s">
        <v>211</v>
      </c>
      <c r="C21" s="17"/>
      <c r="D21" s="17"/>
      <c r="E21" s="38"/>
      <c r="F21" s="106"/>
      <c r="G21" s="106"/>
      <c r="H21" s="17"/>
      <c r="I21" s="17"/>
      <c r="J21" s="17"/>
    </row>
    <row r="22" spans="1:10" s="55" customFormat="1" ht="25.5">
      <c r="A22" s="45">
        <v>3</v>
      </c>
      <c r="B22" s="21" t="s">
        <v>212</v>
      </c>
      <c r="C22" s="24">
        <v>1984</v>
      </c>
      <c r="D22" s="24">
        <v>77</v>
      </c>
      <c r="E22" s="42" t="s">
        <v>213</v>
      </c>
      <c r="F22" s="103">
        <v>24</v>
      </c>
      <c r="G22" s="103">
        <v>281</v>
      </c>
      <c r="H22" s="44">
        <f>PRODUCT(F22,G22)</f>
        <v>6744</v>
      </c>
      <c r="I22" s="45">
        <v>1</v>
      </c>
      <c r="J22" s="23" t="s">
        <v>36</v>
      </c>
    </row>
    <row r="23" spans="1:10" s="37" customFormat="1" ht="25.5">
      <c r="A23" s="45">
        <v>4</v>
      </c>
      <c r="B23" s="74" t="s">
        <v>89</v>
      </c>
      <c r="C23" s="75">
        <v>1996</v>
      </c>
      <c r="D23" s="73">
        <v>78</v>
      </c>
      <c r="E23" s="96" t="s">
        <v>80</v>
      </c>
      <c r="F23" s="119">
        <v>16</v>
      </c>
      <c r="G23" s="115">
        <v>374</v>
      </c>
      <c r="H23" s="46">
        <f>PRODUCT(F23,G23)</f>
        <v>5984</v>
      </c>
      <c r="I23" s="45">
        <v>1</v>
      </c>
      <c r="J23" s="47" t="s">
        <v>47</v>
      </c>
    </row>
    <row r="24" spans="1:10" ht="18.75">
      <c r="A24" s="45">
        <v>5</v>
      </c>
      <c r="B24" s="84" t="s">
        <v>217</v>
      </c>
      <c r="C24" s="17"/>
      <c r="D24" s="17"/>
      <c r="E24" s="38"/>
      <c r="F24" s="106"/>
      <c r="G24" s="106"/>
      <c r="H24" s="17"/>
      <c r="I24" s="17"/>
      <c r="J24" s="17"/>
    </row>
    <row r="25" spans="1:10" s="37" customFormat="1" ht="12.75">
      <c r="A25" s="45">
        <v>6</v>
      </c>
      <c r="B25" s="74" t="s">
        <v>180</v>
      </c>
      <c r="C25" s="75">
        <v>1990</v>
      </c>
      <c r="D25" s="73">
        <v>102</v>
      </c>
      <c r="E25" s="76" t="s">
        <v>181</v>
      </c>
      <c r="F25" s="119">
        <v>24</v>
      </c>
      <c r="G25" s="115">
        <v>295</v>
      </c>
      <c r="H25" s="46">
        <f>PRODUCT(F25,G25)</f>
        <v>7080</v>
      </c>
      <c r="I25" s="45">
        <v>1</v>
      </c>
      <c r="J25" s="47" t="s">
        <v>36</v>
      </c>
    </row>
    <row r="26" spans="1:10" s="55" customFormat="1" ht="38.25">
      <c r="A26" s="45">
        <v>7</v>
      </c>
      <c r="B26" s="21" t="s">
        <v>96</v>
      </c>
      <c r="C26" s="24">
        <v>1982</v>
      </c>
      <c r="D26" s="24">
        <v>97</v>
      </c>
      <c r="E26" s="42" t="s">
        <v>93</v>
      </c>
      <c r="F26" s="103">
        <v>24</v>
      </c>
      <c r="G26" s="103">
        <v>261</v>
      </c>
      <c r="H26" s="44">
        <f>PRODUCT(F26,G26)</f>
        <v>6264</v>
      </c>
      <c r="I26" s="45">
        <v>2</v>
      </c>
      <c r="J26" s="23" t="s">
        <v>95</v>
      </c>
    </row>
    <row r="27" spans="1:10" s="55" customFormat="1" ht="25.5">
      <c r="A27" s="45">
        <v>8</v>
      </c>
      <c r="B27" s="21" t="s">
        <v>73</v>
      </c>
      <c r="C27" s="24">
        <v>1995</v>
      </c>
      <c r="D27" s="24">
        <v>108</v>
      </c>
      <c r="E27" s="42" t="s">
        <v>74</v>
      </c>
      <c r="F27" s="103">
        <v>24</v>
      </c>
      <c r="G27" s="103">
        <v>254</v>
      </c>
      <c r="H27" s="44">
        <f>PRODUCT(F27,G27)</f>
        <v>6096</v>
      </c>
      <c r="I27" s="45">
        <v>3</v>
      </c>
      <c r="J27" s="23" t="s">
        <v>94</v>
      </c>
    </row>
    <row r="28" spans="1:10" s="48" customFormat="1" ht="12.75">
      <c r="A28" s="45">
        <v>9</v>
      </c>
      <c r="B28" s="201" t="s">
        <v>111</v>
      </c>
      <c r="C28" s="201">
        <v>1997</v>
      </c>
      <c r="D28" s="205">
        <v>85.1</v>
      </c>
      <c r="E28" s="99" t="s">
        <v>110</v>
      </c>
      <c r="F28" s="204">
        <v>24</v>
      </c>
      <c r="G28" s="204">
        <v>202</v>
      </c>
      <c r="H28" s="46">
        <f>PRODUCT(F28,G28)</f>
        <v>4848</v>
      </c>
      <c r="I28" s="45">
        <v>4</v>
      </c>
      <c r="J28" s="47" t="s">
        <v>114</v>
      </c>
    </row>
    <row r="29" spans="1:10" s="55" customFormat="1" ht="15.75">
      <c r="A29" s="24"/>
      <c r="B29" s="199" t="s">
        <v>216</v>
      </c>
      <c r="C29" s="24"/>
      <c r="D29" s="24"/>
      <c r="E29" s="35"/>
      <c r="F29" s="103"/>
      <c r="G29" s="103"/>
      <c r="H29" s="44"/>
      <c r="I29" s="60"/>
      <c r="J29" s="24"/>
    </row>
    <row r="30" spans="1:10" s="48" customFormat="1" ht="30.75" thickBot="1">
      <c r="A30" s="45">
        <v>10</v>
      </c>
      <c r="B30" s="151" t="s">
        <v>46</v>
      </c>
      <c r="C30" s="152">
        <v>1991</v>
      </c>
      <c r="D30" s="152">
        <v>92</v>
      </c>
      <c r="E30" s="152" t="s">
        <v>80</v>
      </c>
      <c r="F30" s="152">
        <v>24</v>
      </c>
      <c r="G30" s="152">
        <v>80</v>
      </c>
      <c r="H30" s="46">
        <f aca="true" t="shared" si="0" ref="H30:H38">PRODUCT(F30,G30)</f>
        <v>1920</v>
      </c>
      <c r="I30" s="45">
        <v>1</v>
      </c>
      <c r="J30" s="150" t="s">
        <v>47</v>
      </c>
    </row>
    <row r="31" spans="1:10" s="48" customFormat="1" ht="49.5" customHeight="1" thickBot="1">
      <c r="A31" s="45">
        <v>11</v>
      </c>
      <c r="B31" s="151" t="s">
        <v>81</v>
      </c>
      <c r="C31" s="152">
        <v>1992</v>
      </c>
      <c r="D31" s="152">
        <v>85</v>
      </c>
      <c r="E31" s="152" t="s">
        <v>80</v>
      </c>
      <c r="F31" s="152">
        <v>24</v>
      </c>
      <c r="G31" s="152">
        <v>60</v>
      </c>
      <c r="H31" s="46">
        <f t="shared" si="0"/>
        <v>1440</v>
      </c>
      <c r="I31" s="45">
        <v>2</v>
      </c>
      <c r="J31" s="150" t="s">
        <v>47</v>
      </c>
    </row>
    <row r="32" spans="1:10" s="55" customFormat="1" ht="12.75">
      <c r="A32" s="45">
        <v>12</v>
      </c>
      <c r="B32" s="21" t="s">
        <v>190</v>
      </c>
      <c r="C32" s="24">
        <v>1987</v>
      </c>
      <c r="D32" s="24">
        <v>92</v>
      </c>
      <c r="E32" s="42" t="s">
        <v>188</v>
      </c>
      <c r="F32" s="103">
        <v>24</v>
      </c>
      <c r="G32" s="103">
        <v>56</v>
      </c>
      <c r="H32" s="44">
        <f t="shared" si="0"/>
        <v>1344</v>
      </c>
      <c r="I32" s="45">
        <v>3</v>
      </c>
      <c r="J32" s="23" t="s">
        <v>189</v>
      </c>
    </row>
    <row r="33" spans="1:10" s="55" customFormat="1" ht="12.75">
      <c r="A33" s="45">
        <v>13</v>
      </c>
      <c r="B33" s="21" t="s">
        <v>191</v>
      </c>
      <c r="C33" s="24">
        <v>2000</v>
      </c>
      <c r="D33" s="24">
        <v>90</v>
      </c>
      <c r="E33" s="42" t="s">
        <v>188</v>
      </c>
      <c r="F33" s="103">
        <v>24</v>
      </c>
      <c r="G33" s="103">
        <v>42</v>
      </c>
      <c r="H33" s="44">
        <f t="shared" si="0"/>
        <v>1008</v>
      </c>
      <c r="I33" s="45">
        <v>4</v>
      </c>
      <c r="J33" s="23" t="s">
        <v>189</v>
      </c>
    </row>
    <row r="34" spans="1:10" s="55" customFormat="1" ht="12.75">
      <c r="A34" s="45">
        <v>14</v>
      </c>
      <c r="B34" s="21" t="s">
        <v>195</v>
      </c>
      <c r="C34" s="24">
        <v>1999</v>
      </c>
      <c r="D34" s="24">
        <v>82</v>
      </c>
      <c r="E34" s="42" t="s">
        <v>188</v>
      </c>
      <c r="F34" s="103">
        <v>24</v>
      </c>
      <c r="G34" s="103">
        <v>41</v>
      </c>
      <c r="H34" s="44">
        <f t="shared" si="0"/>
        <v>984</v>
      </c>
      <c r="I34" s="45">
        <v>5</v>
      </c>
      <c r="J34" s="23" t="s">
        <v>189</v>
      </c>
    </row>
    <row r="35" spans="1:10" s="55" customFormat="1" ht="12.75">
      <c r="A35" s="45">
        <v>15</v>
      </c>
      <c r="B35" s="21" t="s">
        <v>192</v>
      </c>
      <c r="C35" s="24">
        <v>1982</v>
      </c>
      <c r="D35" s="24">
        <v>70</v>
      </c>
      <c r="E35" s="42" t="s">
        <v>188</v>
      </c>
      <c r="F35" s="103">
        <v>24</v>
      </c>
      <c r="G35" s="103">
        <v>30</v>
      </c>
      <c r="H35" s="44">
        <f t="shared" si="0"/>
        <v>720</v>
      </c>
      <c r="I35" s="45">
        <v>6</v>
      </c>
      <c r="J35" s="23" t="s">
        <v>189</v>
      </c>
    </row>
    <row r="36" spans="1:10" s="55" customFormat="1" ht="12.75">
      <c r="A36" s="45">
        <v>16</v>
      </c>
      <c r="B36" s="21" t="s">
        <v>196</v>
      </c>
      <c r="C36" s="24">
        <v>1990</v>
      </c>
      <c r="D36" s="24">
        <v>68</v>
      </c>
      <c r="E36" s="42" t="s">
        <v>188</v>
      </c>
      <c r="F36" s="103">
        <v>24</v>
      </c>
      <c r="G36" s="103">
        <v>20</v>
      </c>
      <c r="H36" s="44">
        <f t="shared" si="0"/>
        <v>480</v>
      </c>
      <c r="I36" s="45">
        <v>7</v>
      </c>
      <c r="J36" s="23" t="s">
        <v>189</v>
      </c>
    </row>
    <row r="37" spans="1:10" s="55" customFormat="1" ht="12.75">
      <c r="A37" s="45">
        <v>17</v>
      </c>
      <c r="B37" s="21" t="s">
        <v>193</v>
      </c>
      <c r="C37" s="24">
        <v>1996</v>
      </c>
      <c r="D37" s="24">
        <v>68</v>
      </c>
      <c r="E37" s="42" t="s">
        <v>188</v>
      </c>
      <c r="F37" s="103">
        <v>24</v>
      </c>
      <c r="G37" s="103">
        <v>12</v>
      </c>
      <c r="H37" s="44">
        <f t="shared" si="0"/>
        <v>288</v>
      </c>
      <c r="I37" s="45">
        <v>8</v>
      </c>
      <c r="J37" s="23" t="s">
        <v>189</v>
      </c>
    </row>
    <row r="38" spans="1:10" s="55" customFormat="1" ht="12.75">
      <c r="A38" s="45">
        <v>18</v>
      </c>
      <c r="B38" s="21" t="s">
        <v>194</v>
      </c>
      <c r="C38" s="24">
        <v>1996</v>
      </c>
      <c r="D38" s="24">
        <v>68</v>
      </c>
      <c r="E38" s="42" t="s">
        <v>188</v>
      </c>
      <c r="F38" s="103">
        <v>24</v>
      </c>
      <c r="G38" s="103">
        <v>12</v>
      </c>
      <c r="H38" s="44">
        <f t="shared" si="0"/>
        <v>288</v>
      </c>
      <c r="I38" s="45">
        <v>9</v>
      </c>
      <c r="J38" s="23" t="s">
        <v>189</v>
      </c>
    </row>
    <row r="39" spans="1:10" s="55" customFormat="1" ht="15.75">
      <c r="A39" s="24"/>
      <c r="B39" s="199" t="s">
        <v>214</v>
      </c>
      <c r="C39" s="24"/>
      <c r="D39" s="24"/>
      <c r="E39" s="35"/>
      <c r="F39" s="103"/>
      <c r="G39" s="103"/>
      <c r="H39" s="44"/>
      <c r="I39" s="60"/>
      <c r="J39" s="24"/>
    </row>
    <row r="40" spans="1:10" ht="19.5" thickBot="1">
      <c r="A40" s="9"/>
      <c r="B40" s="84" t="s">
        <v>208</v>
      </c>
      <c r="C40" s="17"/>
      <c r="D40" s="17"/>
      <c r="E40" s="38"/>
      <c r="F40" s="106"/>
      <c r="G40" s="106"/>
      <c r="H40" s="17"/>
      <c r="I40" s="17"/>
      <c r="J40" s="17"/>
    </row>
    <row r="41" spans="1:10" s="48" customFormat="1" ht="30.75" thickBot="1">
      <c r="A41" s="45">
        <v>19</v>
      </c>
      <c r="B41" s="195" t="s">
        <v>173</v>
      </c>
      <c r="C41" s="196">
        <v>1986</v>
      </c>
      <c r="D41" s="196">
        <v>60</v>
      </c>
      <c r="E41" s="210" t="s">
        <v>162</v>
      </c>
      <c r="F41" s="196">
        <v>16</v>
      </c>
      <c r="G41" s="196">
        <v>207</v>
      </c>
      <c r="H41" s="46">
        <f aca="true" t="shared" si="1" ref="H41:H50">PRODUCT(F41,G41)</f>
        <v>3312</v>
      </c>
      <c r="I41" s="45">
        <v>1</v>
      </c>
      <c r="J41" s="150" t="s">
        <v>160</v>
      </c>
    </row>
    <row r="42" spans="1:10" s="48" customFormat="1" ht="30.75" thickBot="1">
      <c r="A42" s="45">
        <v>20</v>
      </c>
      <c r="B42" s="195" t="s">
        <v>161</v>
      </c>
      <c r="C42" s="196">
        <v>1993</v>
      </c>
      <c r="D42" s="196">
        <v>60</v>
      </c>
      <c r="E42" s="210" t="s">
        <v>162</v>
      </c>
      <c r="F42" s="196">
        <v>16</v>
      </c>
      <c r="G42" s="196">
        <v>185</v>
      </c>
      <c r="H42" s="46">
        <f t="shared" si="1"/>
        <v>2960</v>
      </c>
      <c r="I42" s="45">
        <v>2</v>
      </c>
      <c r="J42" s="150" t="s">
        <v>160</v>
      </c>
    </row>
    <row r="43" spans="1:10" s="48" customFormat="1" ht="15.75" thickBot="1">
      <c r="A43" s="45">
        <v>21</v>
      </c>
      <c r="B43" s="215" t="s">
        <v>289</v>
      </c>
      <c r="C43" s="209">
        <v>1998</v>
      </c>
      <c r="D43" s="209">
        <v>63</v>
      </c>
      <c r="E43" s="210" t="s">
        <v>290</v>
      </c>
      <c r="F43" s="198">
        <v>16</v>
      </c>
      <c r="G43" s="198">
        <v>130</v>
      </c>
      <c r="H43" s="46">
        <f>PRODUCT(F43,G43)</f>
        <v>2080</v>
      </c>
      <c r="I43" s="45">
        <v>3</v>
      </c>
      <c r="J43" s="150" t="s">
        <v>291</v>
      </c>
    </row>
    <row r="44" spans="1:10" s="48" customFormat="1" ht="15.75" thickBot="1">
      <c r="A44" s="45">
        <v>22</v>
      </c>
      <c r="B44" s="214" t="s">
        <v>251</v>
      </c>
      <c r="C44" s="210">
        <v>1995</v>
      </c>
      <c r="D44" s="210">
        <v>55</v>
      </c>
      <c r="E44" s="210" t="s">
        <v>254</v>
      </c>
      <c r="F44" s="198">
        <v>16</v>
      </c>
      <c r="G44" s="198">
        <v>120</v>
      </c>
      <c r="H44" s="46">
        <f t="shared" si="1"/>
        <v>1920</v>
      </c>
      <c r="I44" s="45">
        <v>3</v>
      </c>
      <c r="J44" s="150" t="s">
        <v>255</v>
      </c>
    </row>
    <row r="45" spans="1:10" s="48" customFormat="1" ht="30.75" thickBot="1">
      <c r="A45" s="45">
        <v>23</v>
      </c>
      <c r="B45" s="215" t="s">
        <v>175</v>
      </c>
      <c r="C45" s="209">
        <v>1986</v>
      </c>
      <c r="D45" s="209">
        <v>59</v>
      </c>
      <c r="E45" s="209" t="s">
        <v>162</v>
      </c>
      <c r="F45" s="198">
        <v>16</v>
      </c>
      <c r="G45" s="198">
        <v>115</v>
      </c>
      <c r="H45" s="46">
        <f t="shared" si="1"/>
        <v>1840</v>
      </c>
      <c r="I45" s="45">
        <v>4</v>
      </c>
      <c r="J45" s="150" t="s">
        <v>160</v>
      </c>
    </row>
    <row r="46" spans="1:10" s="48" customFormat="1" ht="15.75" thickBot="1">
      <c r="A46" s="45">
        <v>24</v>
      </c>
      <c r="B46" s="215" t="s">
        <v>292</v>
      </c>
      <c r="C46" s="209">
        <v>2001</v>
      </c>
      <c r="D46" s="209">
        <v>59</v>
      </c>
      <c r="E46" s="210" t="s">
        <v>290</v>
      </c>
      <c r="F46" s="198">
        <v>16</v>
      </c>
      <c r="G46" s="198">
        <v>104</v>
      </c>
      <c r="H46" s="46">
        <f t="shared" si="1"/>
        <v>1664</v>
      </c>
      <c r="I46" s="45">
        <v>3</v>
      </c>
      <c r="J46" s="150" t="s">
        <v>291</v>
      </c>
    </row>
    <row r="47" spans="1:10" s="48" customFormat="1" ht="15.75" thickBot="1">
      <c r="A47" s="45">
        <v>25</v>
      </c>
      <c r="B47" s="215" t="s">
        <v>252</v>
      </c>
      <c r="C47" s="209">
        <v>1987</v>
      </c>
      <c r="D47" s="209">
        <v>54</v>
      </c>
      <c r="E47" s="210" t="s">
        <v>254</v>
      </c>
      <c r="F47" s="198">
        <v>16</v>
      </c>
      <c r="G47" s="198">
        <v>85</v>
      </c>
      <c r="H47" s="46">
        <f t="shared" si="1"/>
        <v>1360</v>
      </c>
      <c r="I47" s="45">
        <v>5</v>
      </c>
      <c r="J47" s="150" t="s">
        <v>255</v>
      </c>
    </row>
    <row r="48" spans="1:10" s="48" customFormat="1" ht="26.25" thickBot="1">
      <c r="A48" s="45">
        <v>26</v>
      </c>
      <c r="B48" s="151" t="s">
        <v>233</v>
      </c>
      <c r="C48" s="152">
        <v>2000</v>
      </c>
      <c r="D48" s="152">
        <v>63</v>
      </c>
      <c r="E48" s="96" t="s">
        <v>227</v>
      </c>
      <c r="F48" s="152">
        <v>16</v>
      </c>
      <c r="G48" s="152">
        <v>73</v>
      </c>
      <c r="H48" s="46">
        <f t="shared" si="1"/>
        <v>1168</v>
      </c>
      <c r="I48" s="45">
        <v>6</v>
      </c>
      <c r="J48" s="150" t="s">
        <v>228</v>
      </c>
    </row>
    <row r="49" spans="1:10" s="48" customFormat="1" ht="30.75" thickBot="1">
      <c r="A49" s="45">
        <v>27</v>
      </c>
      <c r="B49" s="197" t="s">
        <v>179</v>
      </c>
      <c r="C49" s="198">
        <v>1989</v>
      </c>
      <c r="D49" s="198">
        <v>63</v>
      </c>
      <c r="E49" s="209" t="s">
        <v>162</v>
      </c>
      <c r="F49" s="198">
        <v>16</v>
      </c>
      <c r="G49" s="198">
        <v>45</v>
      </c>
      <c r="H49" s="46">
        <f t="shared" si="1"/>
        <v>720</v>
      </c>
      <c r="I49" s="45">
        <v>7</v>
      </c>
      <c r="J49" s="150" t="s">
        <v>160</v>
      </c>
    </row>
    <row r="50" spans="1:10" s="48" customFormat="1" ht="15.75" thickBot="1">
      <c r="A50" s="45">
        <v>28</v>
      </c>
      <c r="B50" s="215" t="s">
        <v>253</v>
      </c>
      <c r="C50" s="209">
        <v>1990</v>
      </c>
      <c r="D50" s="209">
        <v>59</v>
      </c>
      <c r="E50" s="210" t="s">
        <v>254</v>
      </c>
      <c r="F50" s="198">
        <v>16</v>
      </c>
      <c r="G50" s="198">
        <v>27</v>
      </c>
      <c r="H50" s="46">
        <f t="shared" si="1"/>
        <v>432</v>
      </c>
      <c r="I50" s="45">
        <v>8</v>
      </c>
      <c r="J50" s="150" t="s">
        <v>255</v>
      </c>
    </row>
    <row r="51" spans="1:10" ht="19.5" thickBot="1">
      <c r="A51" s="9"/>
      <c r="B51" s="84" t="s">
        <v>206</v>
      </c>
      <c r="C51" s="17"/>
      <c r="D51" s="17"/>
      <c r="E51" s="17"/>
      <c r="F51" s="106"/>
      <c r="G51" s="106"/>
      <c r="H51" s="17"/>
      <c r="I51" s="17"/>
      <c r="J51" s="17"/>
    </row>
    <row r="52" spans="1:10" s="48" customFormat="1" ht="15.75" thickBot="1">
      <c r="A52" s="45">
        <v>29</v>
      </c>
      <c r="B52" s="214" t="s">
        <v>256</v>
      </c>
      <c r="C52" s="210">
        <v>1987</v>
      </c>
      <c r="D52" s="210">
        <v>67.7</v>
      </c>
      <c r="E52" s="218" t="s">
        <v>254</v>
      </c>
      <c r="F52" s="152">
        <v>16</v>
      </c>
      <c r="G52" s="217">
        <v>240</v>
      </c>
      <c r="H52" s="46">
        <f aca="true" t="shared" si="2" ref="H52:H59">PRODUCT(F52,G52)</f>
        <v>3840</v>
      </c>
      <c r="I52" s="45">
        <v>1</v>
      </c>
      <c r="J52" s="150" t="s">
        <v>255</v>
      </c>
    </row>
    <row r="53" spans="1:10" s="48" customFormat="1" ht="26.25" thickBot="1">
      <c r="A53" s="45">
        <v>30</v>
      </c>
      <c r="B53" s="151" t="s">
        <v>244</v>
      </c>
      <c r="C53" s="152">
        <v>1992</v>
      </c>
      <c r="D53" s="152">
        <v>68</v>
      </c>
      <c r="E53" s="96" t="s">
        <v>227</v>
      </c>
      <c r="F53" s="152">
        <v>16</v>
      </c>
      <c r="G53" s="152">
        <v>202</v>
      </c>
      <c r="H53" s="46">
        <f t="shared" si="2"/>
        <v>3232</v>
      </c>
      <c r="I53" s="45">
        <v>2</v>
      </c>
      <c r="J53" s="150" t="s">
        <v>228</v>
      </c>
    </row>
    <row r="54" spans="1:10" s="48" customFormat="1" ht="15.75" thickBot="1">
      <c r="A54" s="45">
        <v>31</v>
      </c>
      <c r="B54" s="215" t="s">
        <v>297</v>
      </c>
      <c r="C54" s="209">
        <v>1988</v>
      </c>
      <c r="D54" s="209">
        <v>67</v>
      </c>
      <c r="E54" s="210" t="s">
        <v>290</v>
      </c>
      <c r="F54" s="198">
        <v>16</v>
      </c>
      <c r="G54" s="198">
        <v>161</v>
      </c>
      <c r="H54" s="46">
        <f t="shared" si="2"/>
        <v>2576</v>
      </c>
      <c r="I54" s="45">
        <v>3</v>
      </c>
      <c r="J54" s="150" t="s">
        <v>291</v>
      </c>
    </row>
    <row r="55" spans="1:10" s="48" customFormat="1" ht="15.75" thickBot="1">
      <c r="A55" s="45">
        <v>32</v>
      </c>
      <c r="B55" s="215" t="s">
        <v>257</v>
      </c>
      <c r="C55" s="209">
        <v>1986</v>
      </c>
      <c r="D55" s="209">
        <v>65</v>
      </c>
      <c r="E55" s="218" t="s">
        <v>254</v>
      </c>
      <c r="F55" s="152">
        <v>16</v>
      </c>
      <c r="G55" s="217">
        <v>121</v>
      </c>
      <c r="H55" s="46">
        <f t="shared" si="2"/>
        <v>1936</v>
      </c>
      <c r="I55" s="45">
        <v>3</v>
      </c>
      <c r="J55" s="150" t="s">
        <v>255</v>
      </c>
    </row>
    <row r="56" spans="1:10" s="48" customFormat="1" ht="30.75" thickBot="1">
      <c r="A56" s="45">
        <v>33</v>
      </c>
      <c r="B56" s="197" t="s">
        <v>165</v>
      </c>
      <c r="C56" s="198">
        <v>1985</v>
      </c>
      <c r="D56" s="198">
        <v>65</v>
      </c>
      <c r="E56" s="209" t="s">
        <v>162</v>
      </c>
      <c r="F56" s="198">
        <v>16</v>
      </c>
      <c r="G56" s="198">
        <v>83</v>
      </c>
      <c r="H56" s="46">
        <f t="shared" si="2"/>
        <v>1328</v>
      </c>
      <c r="I56" s="45">
        <v>4</v>
      </c>
      <c r="J56" s="150" t="s">
        <v>160</v>
      </c>
    </row>
    <row r="57" spans="1:10" s="48" customFormat="1" ht="15.75" thickBot="1">
      <c r="A57" s="45">
        <v>34</v>
      </c>
      <c r="B57" s="215" t="s">
        <v>293</v>
      </c>
      <c r="C57" s="209">
        <v>1998</v>
      </c>
      <c r="D57" s="209">
        <v>67</v>
      </c>
      <c r="E57" s="210" t="s">
        <v>290</v>
      </c>
      <c r="F57" s="198">
        <v>16</v>
      </c>
      <c r="G57" s="198">
        <v>60</v>
      </c>
      <c r="H57" s="46">
        <f t="shared" si="2"/>
        <v>960</v>
      </c>
      <c r="I57" s="45">
        <v>3</v>
      </c>
      <c r="J57" s="150" t="s">
        <v>291</v>
      </c>
    </row>
    <row r="58" spans="1:10" s="48" customFormat="1" ht="15.75" thickBot="1">
      <c r="A58" s="45">
        <v>35</v>
      </c>
      <c r="B58" s="215" t="s">
        <v>295</v>
      </c>
      <c r="C58" s="209">
        <v>2000</v>
      </c>
      <c r="D58" s="209">
        <v>65</v>
      </c>
      <c r="E58" s="210" t="s">
        <v>290</v>
      </c>
      <c r="F58" s="198">
        <v>16</v>
      </c>
      <c r="G58" s="198">
        <v>31</v>
      </c>
      <c r="H58" s="46">
        <f t="shared" si="2"/>
        <v>496</v>
      </c>
      <c r="I58" s="45">
        <v>3</v>
      </c>
      <c r="J58" s="150" t="s">
        <v>291</v>
      </c>
    </row>
    <row r="59" spans="1:10" s="48" customFormat="1" ht="15.75" thickBot="1">
      <c r="A59" s="45">
        <v>36</v>
      </c>
      <c r="B59" s="215" t="s">
        <v>294</v>
      </c>
      <c r="C59" s="209">
        <v>1990</v>
      </c>
      <c r="D59" s="209">
        <v>64</v>
      </c>
      <c r="E59" s="210" t="s">
        <v>290</v>
      </c>
      <c r="F59" s="198">
        <v>16</v>
      </c>
      <c r="G59" s="198">
        <v>28</v>
      </c>
      <c r="H59" s="46">
        <f t="shared" si="2"/>
        <v>448</v>
      </c>
      <c r="I59" s="45">
        <v>3</v>
      </c>
      <c r="J59" s="150" t="s">
        <v>291</v>
      </c>
    </row>
    <row r="60" spans="1:10" ht="18.75">
      <c r="A60" s="9"/>
      <c r="B60" s="84" t="s">
        <v>210</v>
      </c>
      <c r="C60" s="17"/>
      <c r="D60" s="17"/>
      <c r="E60" s="17"/>
      <c r="F60" s="106"/>
      <c r="G60" s="106"/>
      <c r="H60" s="17"/>
      <c r="I60" s="17"/>
      <c r="J60" s="17"/>
    </row>
    <row r="61" spans="1:10" s="37" customFormat="1" ht="26.25" thickBot="1">
      <c r="A61" s="45">
        <v>37</v>
      </c>
      <c r="B61" s="74" t="s">
        <v>85</v>
      </c>
      <c r="C61" s="75">
        <v>1988</v>
      </c>
      <c r="D61" s="73">
        <v>70</v>
      </c>
      <c r="E61" s="96" t="s">
        <v>80</v>
      </c>
      <c r="F61" s="119">
        <v>16</v>
      </c>
      <c r="G61" s="115">
        <v>298</v>
      </c>
      <c r="H61" s="46">
        <f aca="true" t="shared" si="3" ref="H61:H76">PRODUCT(F61,G61)</f>
        <v>4768</v>
      </c>
      <c r="I61" s="45">
        <v>1</v>
      </c>
      <c r="J61" s="47" t="s">
        <v>47</v>
      </c>
    </row>
    <row r="62" spans="1:10" s="37" customFormat="1" ht="13.5" thickBot="1">
      <c r="A62" s="45">
        <v>38</v>
      </c>
      <c r="B62" s="214" t="s">
        <v>258</v>
      </c>
      <c r="C62" s="210">
        <v>1996</v>
      </c>
      <c r="D62" s="210">
        <v>72.8</v>
      </c>
      <c r="E62" s="96" t="s">
        <v>254</v>
      </c>
      <c r="F62" s="119">
        <v>16</v>
      </c>
      <c r="G62" s="115">
        <v>285</v>
      </c>
      <c r="H62" s="46">
        <f t="shared" si="3"/>
        <v>4560</v>
      </c>
      <c r="I62" s="45">
        <v>2</v>
      </c>
      <c r="J62" s="221" t="s">
        <v>255</v>
      </c>
    </row>
    <row r="63" spans="1:10" s="48" customFormat="1" ht="26.25" thickBot="1">
      <c r="A63" s="45">
        <v>39</v>
      </c>
      <c r="B63" s="222" t="s">
        <v>235</v>
      </c>
      <c r="C63" s="96">
        <v>1990</v>
      </c>
      <c r="D63" s="96">
        <v>72</v>
      </c>
      <c r="E63" s="96" t="s">
        <v>227</v>
      </c>
      <c r="F63" s="152">
        <v>16</v>
      </c>
      <c r="G63" s="152">
        <v>270</v>
      </c>
      <c r="H63" s="46">
        <f t="shared" si="3"/>
        <v>4320</v>
      </c>
      <c r="I63" s="45">
        <v>3</v>
      </c>
      <c r="J63" s="150" t="s">
        <v>236</v>
      </c>
    </row>
    <row r="64" spans="1:10" s="48" customFormat="1" ht="15.75" thickBot="1">
      <c r="A64" s="45">
        <v>40</v>
      </c>
      <c r="B64" s="214" t="s">
        <v>259</v>
      </c>
      <c r="C64" s="210">
        <v>1988</v>
      </c>
      <c r="D64" s="210">
        <v>72</v>
      </c>
      <c r="E64" s="96" t="s">
        <v>266</v>
      </c>
      <c r="F64" s="152">
        <v>16</v>
      </c>
      <c r="G64" s="219">
        <v>253</v>
      </c>
      <c r="H64" s="46">
        <f>PRODUCT(F64,G64)</f>
        <v>4048</v>
      </c>
      <c r="I64" s="45">
        <v>4</v>
      </c>
      <c r="J64" s="150" t="s">
        <v>255</v>
      </c>
    </row>
    <row r="65" spans="1:10" s="48" customFormat="1" ht="26.25" thickBot="1">
      <c r="A65" s="45">
        <v>41</v>
      </c>
      <c r="B65" s="222" t="s">
        <v>226</v>
      </c>
      <c r="C65" s="96">
        <v>1989</v>
      </c>
      <c r="D65" s="96">
        <v>73</v>
      </c>
      <c r="E65" s="96" t="s">
        <v>227</v>
      </c>
      <c r="F65" s="152">
        <v>16</v>
      </c>
      <c r="G65" s="152">
        <v>220</v>
      </c>
      <c r="H65" s="46">
        <f t="shared" si="3"/>
        <v>3520</v>
      </c>
      <c r="I65" s="45">
        <v>5</v>
      </c>
      <c r="J65" s="150" t="s">
        <v>228</v>
      </c>
    </row>
    <row r="66" spans="1:10" s="48" customFormat="1" ht="26.25" thickBot="1">
      <c r="A66" s="45">
        <v>42</v>
      </c>
      <c r="B66" s="222" t="s">
        <v>245</v>
      </c>
      <c r="C66" s="96">
        <v>1990</v>
      </c>
      <c r="D66" s="96">
        <v>70</v>
      </c>
      <c r="E66" s="96" t="s">
        <v>227</v>
      </c>
      <c r="F66" s="152">
        <v>16</v>
      </c>
      <c r="G66" s="152">
        <v>220</v>
      </c>
      <c r="H66" s="46">
        <f t="shared" si="3"/>
        <v>3520</v>
      </c>
      <c r="I66" s="45">
        <v>6</v>
      </c>
      <c r="J66" s="150" t="s">
        <v>228</v>
      </c>
    </row>
    <row r="67" spans="1:10" s="48" customFormat="1" ht="26.25" thickBot="1">
      <c r="A67" s="45">
        <v>43</v>
      </c>
      <c r="B67" s="222" t="s">
        <v>90</v>
      </c>
      <c r="C67" s="96">
        <v>1992</v>
      </c>
      <c r="D67" s="96">
        <v>70</v>
      </c>
      <c r="E67" s="96" t="s">
        <v>86</v>
      </c>
      <c r="F67" s="152">
        <v>16</v>
      </c>
      <c r="G67" s="152">
        <v>150</v>
      </c>
      <c r="H67" s="46">
        <f t="shared" si="3"/>
        <v>2400</v>
      </c>
      <c r="I67" s="45">
        <v>7</v>
      </c>
      <c r="J67" s="150" t="s">
        <v>47</v>
      </c>
    </row>
    <row r="68" spans="1:10" s="48" customFormat="1" ht="15.75" thickBot="1">
      <c r="A68" s="45">
        <v>44</v>
      </c>
      <c r="B68" s="215" t="s">
        <v>296</v>
      </c>
      <c r="C68" s="209">
        <v>1996</v>
      </c>
      <c r="D68" s="209">
        <v>76</v>
      </c>
      <c r="E68" s="210" t="s">
        <v>290</v>
      </c>
      <c r="F68" s="198">
        <v>16</v>
      </c>
      <c r="G68" s="198">
        <v>150</v>
      </c>
      <c r="H68" s="46">
        <f t="shared" si="3"/>
        <v>2400</v>
      </c>
      <c r="I68" s="45">
        <v>3</v>
      </c>
      <c r="J68" s="150" t="s">
        <v>291</v>
      </c>
    </row>
    <row r="69" spans="1:10" s="48" customFormat="1" ht="15.75" thickBot="1">
      <c r="A69" s="45">
        <v>45</v>
      </c>
      <c r="B69" s="215" t="s">
        <v>260</v>
      </c>
      <c r="C69" s="209">
        <v>1999</v>
      </c>
      <c r="D69" s="209">
        <v>70.2</v>
      </c>
      <c r="E69" s="96" t="s">
        <v>266</v>
      </c>
      <c r="F69" s="152">
        <v>16</v>
      </c>
      <c r="G69" s="220">
        <v>135</v>
      </c>
      <c r="H69" s="46">
        <f t="shared" si="3"/>
        <v>2160</v>
      </c>
      <c r="I69" s="45">
        <v>8</v>
      </c>
      <c r="J69" s="150" t="s">
        <v>255</v>
      </c>
    </row>
    <row r="70" spans="1:10" s="48" customFormat="1" ht="15.75" thickBot="1">
      <c r="A70" s="45">
        <v>46</v>
      </c>
      <c r="B70" s="215" t="s">
        <v>261</v>
      </c>
      <c r="C70" s="209">
        <v>1988</v>
      </c>
      <c r="D70" s="209">
        <v>72.9</v>
      </c>
      <c r="E70" s="96" t="s">
        <v>266</v>
      </c>
      <c r="F70" s="152">
        <v>16</v>
      </c>
      <c r="G70" s="220">
        <v>116</v>
      </c>
      <c r="H70" s="46">
        <f t="shared" si="3"/>
        <v>1856</v>
      </c>
      <c r="I70" s="45">
        <v>9</v>
      </c>
      <c r="J70" s="150" t="s">
        <v>255</v>
      </c>
    </row>
    <row r="71" spans="1:10" s="48" customFormat="1" ht="15.75" thickBot="1">
      <c r="A71" s="45">
        <v>47</v>
      </c>
      <c r="B71" s="215" t="s">
        <v>262</v>
      </c>
      <c r="C71" s="209">
        <v>1994</v>
      </c>
      <c r="D71" s="209">
        <v>70</v>
      </c>
      <c r="E71" s="96" t="s">
        <v>266</v>
      </c>
      <c r="F71" s="152">
        <v>16</v>
      </c>
      <c r="G71" s="220">
        <v>100</v>
      </c>
      <c r="H71" s="46">
        <f t="shared" si="3"/>
        <v>1600</v>
      </c>
      <c r="I71" s="45">
        <v>10</v>
      </c>
      <c r="J71" s="150" t="s">
        <v>255</v>
      </c>
    </row>
    <row r="72" spans="1:10" s="48" customFormat="1" ht="26.25" thickBot="1">
      <c r="A72" s="45">
        <v>48</v>
      </c>
      <c r="B72" s="151" t="s">
        <v>232</v>
      </c>
      <c r="C72" s="152">
        <v>1988</v>
      </c>
      <c r="D72" s="152">
        <v>73</v>
      </c>
      <c r="E72" s="96" t="s">
        <v>227</v>
      </c>
      <c r="F72" s="152">
        <v>16</v>
      </c>
      <c r="G72" s="152">
        <v>73</v>
      </c>
      <c r="H72" s="46">
        <f>PRODUCT(F72,G72)</f>
        <v>1168</v>
      </c>
      <c r="I72" s="45">
        <v>11</v>
      </c>
      <c r="J72" s="150" t="s">
        <v>236</v>
      </c>
    </row>
    <row r="73" spans="1:10" s="48" customFormat="1" ht="15.75" thickBot="1">
      <c r="A73" s="45">
        <v>49</v>
      </c>
      <c r="B73" s="215" t="s">
        <v>300</v>
      </c>
      <c r="C73" s="209">
        <v>1985</v>
      </c>
      <c r="D73" s="209">
        <v>70</v>
      </c>
      <c r="E73" s="96" t="s">
        <v>301</v>
      </c>
      <c r="F73" s="152">
        <v>16</v>
      </c>
      <c r="G73" s="220">
        <v>64</v>
      </c>
      <c r="H73" s="46">
        <f>PRODUCT(F73,G73)</f>
        <v>1024</v>
      </c>
      <c r="I73" s="45">
        <v>12</v>
      </c>
      <c r="J73" s="150" t="s">
        <v>302</v>
      </c>
    </row>
    <row r="74" spans="1:10" s="48" customFormat="1" ht="15.75" thickBot="1">
      <c r="A74" s="45">
        <v>50</v>
      </c>
      <c r="B74" s="215" t="s">
        <v>263</v>
      </c>
      <c r="C74" s="209">
        <v>1996</v>
      </c>
      <c r="D74" s="209">
        <v>72.4</v>
      </c>
      <c r="E74" s="96" t="s">
        <v>266</v>
      </c>
      <c r="F74" s="152">
        <v>16</v>
      </c>
      <c r="G74" s="220">
        <v>62</v>
      </c>
      <c r="H74" s="46">
        <f t="shared" si="3"/>
        <v>992</v>
      </c>
      <c r="I74" s="45">
        <v>12</v>
      </c>
      <c r="J74" s="150" t="s">
        <v>255</v>
      </c>
    </row>
    <row r="75" spans="1:10" s="48" customFormat="1" ht="15.75" thickBot="1">
      <c r="A75" s="45">
        <v>51</v>
      </c>
      <c r="B75" s="215" t="s">
        <v>264</v>
      </c>
      <c r="C75" s="209">
        <v>1983</v>
      </c>
      <c r="D75" s="209">
        <v>70.8</v>
      </c>
      <c r="E75" s="96" t="s">
        <v>266</v>
      </c>
      <c r="F75" s="152">
        <v>16</v>
      </c>
      <c r="G75" s="220">
        <v>60</v>
      </c>
      <c r="H75" s="46">
        <f t="shared" si="3"/>
        <v>960</v>
      </c>
      <c r="I75" s="45">
        <v>13</v>
      </c>
      <c r="J75" s="150" t="s">
        <v>255</v>
      </c>
    </row>
    <row r="76" spans="1:10" s="48" customFormat="1" ht="15.75" thickBot="1">
      <c r="A76" s="45">
        <v>52</v>
      </c>
      <c r="B76" s="215" t="s">
        <v>265</v>
      </c>
      <c r="C76" s="209">
        <v>1979</v>
      </c>
      <c r="D76" s="209">
        <v>72.5</v>
      </c>
      <c r="E76" s="96" t="s">
        <v>266</v>
      </c>
      <c r="F76" s="152">
        <v>16</v>
      </c>
      <c r="G76" s="220">
        <v>50</v>
      </c>
      <c r="H76" s="46">
        <f t="shared" si="3"/>
        <v>800</v>
      </c>
      <c r="I76" s="45">
        <v>14</v>
      </c>
      <c r="J76" s="150" t="s">
        <v>255</v>
      </c>
    </row>
    <row r="77" spans="1:10" ht="18.75">
      <c r="A77" s="9"/>
      <c r="B77" s="84" t="s">
        <v>211</v>
      </c>
      <c r="C77" s="17"/>
      <c r="D77" s="17"/>
      <c r="E77" s="17"/>
      <c r="F77" s="106"/>
      <c r="G77" s="106"/>
      <c r="H77" s="17"/>
      <c r="I77" s="17"/>
      <c r="J77" s="17"/>
    </row>
    <row r="78" spans="1:10" s="37" customFormat="1" ht="25.5">
      <c r="A78" s="45">
        <v>53</v>
      </c>
      <c r="B78" s="74" t="s">
        <v>89</v>
      </c>
      <c r="C78" s="75">
        <v>1996</v>
      </c>
      <c r="D78" s="73">
        <v>78</v>
      </c>
      <c r="E78" s="96" t="s">
        <v>80</v>
      </c>
      <c r="F78" s="119">
        <v>16</v>
      </c>
      <c r="G78" s="115">
        <v>374</v>
      </c>
      <c r="H78" s="46">
        <f aca="true" t="shared" si="4" ref="H78:H86">PRODUCT(F78,G78)</f>
        <v>5984</v>
      </c>
      <c r="I78" s="45">
        <v>1</v>
      </c>
      <c r="J78" s="47" t="s">
        <v>47</v>
      </c>
    </row>
    <row r="79" spans="1:10" s="48" customFormat="1" ht="15.75" thickBot="1">
      <c r="A79" s="45">
        <v>54</v>
      </c>
      <c r="B79" s="215" t="s">
        <v>267</v>
      </c>
      <c r="C79" s="209">
        <v>1991</v>
      </c>
      <c r="D79" s="209">
        <v>75</v>
      </c>
      <c r="E79" s="96" t="s">
        <v>266</v>
      </c>
      <c r="F79" s="152">
        <v>16</v>
      </c>
      <c r="G79" s="220">
        <v>247</v>
      </c>
      <c r="H79" s="46">
        <f>PRODUCT(F79,G79)</f>
        <v>3952</v>
      </c>
      <c r="I79" s="45">
        <v>2</v>
      </c>
      <c r="J79" s="150" t="s">
        <v>255</v>
      </c>
    </row>
    <row r="80" spans="1:10" s="48" customFormat="1" ht="30.75" thickBot="1">
      <c r="A80" s="45">
        <v>55</v>
      </c>
      <c r="B80" s="197" t="s">
        <v>163</v>
      </c>
      <c r="C80" s="198">
        <v>1990</v>
      </c>
      <c r="D80" s="198">
        <v>75</v>
      </c>
      <c r="E80" s="209" t="s">
        <v>162</v>
      </c>
      <c r="F80" s="198">
        <v>16</v>
      </c>
      <c r="G80" s="198">
        <v>235</v>
      </c>
      <c r="H80" s="46">
        <f t="shared" si="4"/>
        <v>3760</v>
      </c>
      <c r="I80" s="45">
        <v>3</v>
      </c>
      <c r="J80" s="150" t="s">
        <v>160</v>
      </c>
    </row>
    <row r="81" spans="1:10" s="48" customFormat="1" ht="15.75" thickBot="1">
      <c r="A81" s="45">
        <v>56</v>
      </c>
      <c r="B81" s="151" t="s">
        <v>91</v>
      </c>
      <c r="C81" s="152">
        <v>1991</v>
      </c>
      <c r="D81" s="152">
        <v>78</v>
      </c>
      <c r="E81" s="96" t="s">
        <v>274</v>
      </c>
      <c r="F81" s="152">
        <v>16</v>
      </c>
      <c r="G81" s="152">
        <v>184</v>
      </c>
      <c r="H81" s="46">
        <f t="shared" si="4"/>
        <v>2944</v>
      </c>
      <c r="I81" s="45">
        <v>4</v>
      </c>
      <c r="J81" s="150" t="s">
        <v>47</v>
      </c>
    </row>
    <row r="82" spans="1:10" s="48" customFormat="1" ht="15.75" thickBot="1">
      <c r="A82" s="45">
        <v>57</v>
      </c>
      <c r="B82" s="197" t="s">
        <v>164</v>
      </c>
      <c r="C82" s="198">
        <v>1983</v>
      </c>
      <c r="D82" s="198">
        <v>75</v>
      </c>
      <c r="E82" s="209" t="s">
        <v>162</v>
      </c>
      <c r="F82" s="198">
        <v>16</v>
      </c>
      <c r="G82" s="198">
        <v>172</v>
      </c>
      <c r="H82" s="46">
        <f t="shared" si="4"/>
        <v>2752</v>
      </c>
      <c r="I82" s="45">
        <v>5</v>
      </c>
      <c r="J82" s="150" t="s">
        <v>53</v>
      </c>
    </row>
    <row r="83" spans="1:10" s="48" customFormat="1" ht="15.75" thickBot="1">
      <c r="A83" s="45">
        <v>58</v>
      </c>
      <c r="B83" s="215" t="s">
        <v>299</v>
      </c>
      <c r="C83" s="209">
        <v>1998</v>
      </c>
      <c r="D83" s="209">
        <v>75</v>
      </c>
      <c r="E83" s="210" t="s">
        <v>290</v>
      </c>
      <c r="F83" s="198">
        <v>16</v>
      </c>
      <c r="G83" s="198">
        <v>170</v>
      </c>
      <c r="H83" s="46">
        <f t="shared" si="4"/>
        <v>2720</v>
      </c>
      <c r="I83" s="45">
        <v>3</v>
      </c>
      <c r="J83" s="150" t="s">
        <v>291</v>
      </c>
    </row>
    <row r="84" spans="1:10" s="48" customFormat="1" ht="15.75" thickBot="1">
      <c r="A84" s="45">
        <v>59</v>
      </c>
      <c r="B84" s="151" t="s">
        <v>38</v>
      </c>
      <c r="C84" s="152">
        <v>1990</v>
      </c>
      <c r="D84" s="152">
        <v>77</v>
      </c>
      <c r="E84" s="96" t="s">
        <v>276</v>
      </c>
      <c r="F84" s="152">
        <v>16</v>
      </c>
      <c r="G84" s="152">
        <v>140</v>
      </c>
      <c r="H84" s="46">
        <f t="shared" si="4"/>
        <v>2240</v>
      </c>
      <c r="I84" s="45">
        <v>6</v>
      </c>
      <c r="J84" s="150" t="s">
        <v>228</v>
      </c>
    </row>
    <row r="85" spans="1:10" s="48" customFormat="1" ht="15.75" thickBot="1">
      <c r="A85" s="45">
        <v>60</v>
      </c>
      <c r="B85" s="151" t="s">
        <v>229</v>
      </c>
      <c r="C85" s="152">
        <v>1988</v>
      </c>
      <c r="D85" s="152">
        <v>75</v>
      </c>
      <c r="E85" s="96" t="s">
        <v>276</v>
      </c>
      <c r="F85" s="152">
        <v>16</v>
      </c>
      <c r="G85" s="152">
        <v>100</v>
      </c>
      <c r="H85" s="46">
        <f t="shared" si="4"/>
        <v>1600</v>
      </c>
      <c r="I85" s="45">
        <v>7</v>
      </c>
      <c r="J85" s="150" t="s">
        <v>228</v>
      </c>
    </row>
    <row r="86" spans="1:10" s="48" customFormat="1" ht="15.75" thickBot="1">
      <c r="A86" s="45">
        <v>61</v>
      </c>
      <c r="B86" s="215" t="s">
        <v>311</v>
      </c>
      <c r="C86" s="209">
        <v>1989</v>
      </c>
      <c r="D86" s="209">
        <v>78</v>
      </c>
      <c r="E86" s="96" t="s">
        <v>301</v>
      </c>
      <c r="F86" s="152">
        <v>16</v>
      </c>
      <c r="G86" s="220">
        <v>64</v>
      </c>
      <c r="H86" s="46">
        <f t="shared" si="4"/>
        <v>1024</v>
      </c>
      <c r="I86" s="45">
        <v>8</v>
      </c>
      <c r="J86" s="150" t="s">
        <v>302</v>
      </c>
    </row>
    <row r="87" spans="1:10" ht="18.75">
      <c r="A87" s="9"/>
      <c r="B87" s="84" t="s">
        <v>218</v>
      </c>
      <c r="C87" s="17"/>
      <c r="D87" s="17"/>
      <c r="E87" s="17"/>
      <c r="F87" s="106"/>
      <c r="G87" s="106"/>
      <c r="H87" s="17"/>
      <c r="I87" s="17"/>
      <c r="J87" s="17"/>
    </row>
    <row r="88" spans="1:10" s="48" customFormat="1" ht="15.75" thickBot="1">
      <c r="A88" s="45">
        <v>62</v>
      </c>
      <c r="B88" s="151" t="s">
        <v>92</v>
      </c>
      <c r="C88" s="152">
        <v>1994</v>
      </c>
      <c r="D88" s="152">
        <v>85</v>
      </c>
      <c r="E88" s="222" t="s">
        <v>274</v>
      </c>
      <c r="F88" s="152">
        <v>16</v>
      </c>
      <c r="G88" s="152">
        <v>371</v>
      </c>
      <c r="H88" s="46">
        <f aca="true" t="shared" si="5" ref="H88:H96">PRODUCT(F88,G88)</f>
        <v>5936</v>
      </c>
      <c r="I88" s="45">
        <v>1</v>
      </c>
      <c r="J88" s="150" t="s">
        <v>47</v>
      </c>
    </row>
    <row r="89" spans="1:10" s="37" customFormat="1" ht="12.75">
      <c r="A89" s="45">
        <v>63</v>
      </c>
      <c r="B89" s="74" t="s">
        <v>88</v>
      </c>
      <c r="C89" s="75">
        <v>1992</v>
      </c>
      <c r="D89" s="73">
        <v>84</v>
      </c>
      <c r="E89" s="96" t="s">
        <v>275</v>
      </c>
      <c r="F89" s="119">
        <v>16</v>
      </c>
      <c r="G89" s="115">
        <v>296</v>
      </c>
      <c r="H89" s="46">
        <f t="shared" si="5"/>
        <v>4736</v>
      </c>
      <c r="I89" s="45">
        <v>2</v>
      </c>
      <c r="J89" s="47" t="s">
        <v>47</v>
      </c>
    </row>
    <row r="90" spans="1:10" s="37" customFormat="1" ht="12.75">
      <c r="A90" s="45">
        <v>64</v>
      </c>
      <c r="B90" s="74" t="s">
        <v>277</v>
      </c>
      <c r="C90" s="75">
        <v>1990</v>
      </c>
      <c r="D90" s="73">
        <v>82</v>
      </c>
      <c r="E90" s="96" t="s">
        <v>278</v>
      </c>
      <c r="F90" s="119">
        <v>16</v>
      </c>
      <c r="G90" s="115">
        <v>253</v>
      </c>
      <c r="H90" s="46">
        <f>PRODUCT(F90,G90)</f>
        <v>4048</v>
      </c>
      <c r="I90" s="45">
        <v>3</v>
      </c>
      <c r="J90" s="221" t="s">
        <v>279</v>
      </c>
    </row>
    <row r="91" spans="1:10" s="37" customFormat="1" ht="13.5" thickBot="1">
      <c r="A91" s="45">
        <v>65</v>
      </c>
      <c r="B91" s="74" t="s">
        <v>268</v>
      </c>
      <c r="C91" s="75">
        <v>1988</v>
      </c>
      <c r="D91" s="73">
        <v>82</v>
      </c>
      <c r="E91" s="96" t="s">
        <v>266</v>
      </c>
      <c r="F91" s="119">
        <v>16</v>
      </c>
      <c r="G91" s="115">
        <v>252</v>
      </c>
      <c r="H91" s="46">
        <f t="shared" si="5"/>
        <v>4032</v>
      </c>
      <c r="I91" s="45">
        <v>4</v>
      </c>
      <c r="J91" s="221" t="s">
        <v>255</v>
      </c>
    </row>
    <row r="92" spans="1:10" s="37" customFormat="1" ht="13.5" thickBot="1">
      <c r="A92" s="45">
        <v>66</v>
      </c>
      <c r="B92" s="214" t="s">
        <v>269</v>
      </c>
      <c r="C92" s="210">
        <v>1992</v>
      </c>
      <c r="D92" s="210">
        <v>80</v>
      </c>
      <c r="E92" s="96" t="s">
        <v>266</v>
      </c>
      <c r="F92" s="119">
        <v>16</v>
      </c>
      <c r="G92" s="115">
        <v>141</v>
      </c>
      <c r="H92" s="46">
        <f t="shared" si="5"/>
        <v>2256</v>
      </c>
      <c r="I92" s="45">
        <v>5</v>
      </c>
      <c r="J92" s="221" t="s">
        <v>255</v>
      </c>
    </row>
    <row r="93" spans="1:10" s="37" customFormat="1" ht="13.5" thickBot="1">
      <c r="A93" s="45">
        <v>67</v>
      </c>
      <c r="B93" s="215" t="s">
        <v>270</v>
      </c>
      <c r="C93" s="209">
        <v>1997</v>
      </c>
      <c r="D93" s="209">
        <v>80.5</v>
      </c>
      <c r="E93" s="96" t="s">
        <v>266</v>
      </c>
      <c r="F93" s="119">
        <v>16</v>
      </c>
      <c r="G93" s="115">
        <v>130</v>
      </c>
      <c r="H93" s="46">
        <f t="shared" si="5"/>
        <v>2080</v>
      </c>
      <c r="I93" s="45">
        <v>6</v>
      </c>
      <c r="J93" s="221" t="s">
        <v>255</v>
      </c>
    </row>
    <row r="94" spans="1:10" s="48" customFormat="1" ht="15.75" thickBot="1">
      <c r="A94" s="45">
        <v>68</v>
      </c>
      <c r="B94" s="151" t="s">
        <v>231</v>
      </c>
      <c r="C94" s="152">
        <v>1982</v>
      </c>
      <c r="D94" s="152">
        <v>83</v>
      </c>
      <c r="E94" s="96" t="s">
        <v>276</v>
      </c>
      <c r="F94" s="152">
        <v>16</v>
      </c>
      <c r="G94" s="152">
        <v>92</v>
      </c>
      <c r="H94" s="46">
        <f t="shared" si="5"/>
        <v>1472</v>
      </c>
      <c r="I94" s="45">
        <v>7</v>
      </c>
      <c r="J94" s="150" t="s">
        <v>228</v>
      </c>
    </row>
    <row r="95" spans="1:10" s="48" customFormat="1" ht="15.75" thickBot="1">
      <c r="A95" s="45">
        <v>69</v>
      </c>
      <c r="B95" s="215" t="s">
        <v>305</v>
      </c>
      <c r="C95" s="209">
        <v>1996</v>
      </c>
      <c r="D95" s="209">
        <v>80</v>
      </c>
      <c r="E95" s="96" t="s">
        <v>301</v>
      </c>
      <c r="F95" s="152">
        <v>16</v>
      </c>
      <c r="G95" s="220">
        <v>72</v>
      </c>
      <c r="H95" s="46">
        <f t="shared" si="5"/>
        <v>1152</v>
      </c>
      <c r="I95" s="45">
        <v>8</v>
      </c>
      <c r="J95" s="150" t="s">
        <v>302</v>
      </c>
    </row>
    <row r="96" spans="1:10" s="37" customFormat="1" ht="13.5" thickBot="1">
      <c r="A96" s="45">
        <v>70</v>
      </c>
      <c r="B96" s="214" t="s">
        <v>307</v>
      </c>
      <c r="C96" s="210">
        <v>1984</v>
      </c>
      <c r="D96" s="210">
        <v>80</v>
      </c>
      <c r="E96" s="96" t="s">
        <v>266</v>
      </c>
      <c r="F96" s="119">
        <v>16</v>
      </c>
      <c r="G96" s="115">
        <v>68</v>
      </c>
      <c r="H96" s="46">
        <f t="shared" si="5"/>
        <v>1088</v>
      </c>
      <c r="I96" s="45">
        <v>9</v>
      </c>
      <c r="J96" s="221" t="s">
        <v>302</v>
      </c>
    </row>
    <row r="97" spans="1:10" ht="18.75">
      <c r="A97" s="45"/>
      <c r="B97" s="84" t="s">
        <v>217</v>
      </c>
      <c r="C97" s="17"/>
      <c r="D97" s="17"/>
      <c r="E97" s="17"/>
      <c r="F97" s="106"/>
      <c r="G97" s="106"/>
      <c r="H97" s="17"/>
      <c r="I97" s="17"/>
      <c r="J97" s="17"/>
    </row>
    <row r="98" spans="1:10" s="37" customFormat="1" ht="12.75">
      <c r="A98" s="45">
        <v>71</v>
      </c>
      <c r="B98" s="74" t="s">
        <v>280</v>
      </c>
      <c r="C98" s="75">
        <v>1998</v>
      </c>
      <c r="D98" s="73">
        <v>90</v>
      </c>
      <c r="E98" s="96" t="s">
        <v>278</v>
      </c>
      <c r="F98" s="119">
        <v>16</v>
      </c>
      <c r="G98" s="115">
        <v>270</v>
      </c>
      <c r="H98" s="46">
        <f aca="true" t="shared" si="6" ref="H98:H108">PRODUCT(F98,G98)</f>
        <v>4320</v>
      </c>
      <c r="I98" s="45">
        <v>1</v>
      </c>
      <c r="J98" s="221" t="s">
        <v>279</v>
      </c>
    </row>
    <row r="99" spans="1:10" s="48" customFormat="1" ht="26.25" thickBot="1">
      <c r="A99" s="45">
        <v>72</v>
      </c>
      <c r="B99" s="151" t="s">
        <v>230</v>
      </c>
      <c r="C99" s="152">
        <v>1994</v>
      </c>
      <c r="D99" s="152">
        <v>95</v>
      </c>
      <c r="E99" s="96" t="s">
        <v>227</v>
      </c>
      <c r="F99" s="152">
        <v>16</v>
      </c>
      <c r="G99" s="152">
        <v>258</v>
      </c>
      <c r="H99" s="46">
        <f t="shared" si="6"/>
        <v>4128</v>
      </c>
      <c r="I99" s="45">
        <v>2</v>
      </c>
      <c r="J99" s="150" t="s">
        <v>228</v>
      </c>
    </row>
    <row r="100" spans="1:10" s="37" customFormat="1" ht="12.75">
      <c r="A100" s="45">
        <v>73</v>
      </c>
      <c r="B100" s="74" t="s">
        <v>281</v>
      </c>
      <c r="C100" s="75">
        <v>1997</v>
      </c>
      <c r="D100" s="73">
        <v>95</v>
      </c>
      <c r="E100" s="96" t="s">
        <v>278</v>
      </c>
      <c r="F100" s="119">
        <v>16</v>
      </c>
      <c r="G100" s="115">
        <v>254</v>
      </c>
      <c r="H100" s="46">
        <f t="shared" si="6"/>
        <v>4064</v>
      </c>
      <c r="I100" s="45">
        <v>3</v>
      </c>
      <c r="J100" s="221" t="s">
        <v>279</v>
      </c>
    </row>
    <row r="101" spans="1:10" s="48" customFormat="1" ht="26.25" thickBot="1">
      <c r="A101" s="45">
        <v>74</v>
      </c>
      <c r="B101" s="151" t="s">
        <v>87</v>
      </c>
      <c r="C101" s="152">
        <v>1997</v>
      </c>
      <c r="D101" s="152">
        <v>86</v>
      </c>
      <c r="E101" s="96" t="s">
        <v>80</v>
      </c>
      <c r="F101" s="152">
        <v>16</v>
      </c>
      <c r="G101" s="152">
        <v>236</v>
      </c>
      <c r="H101" s="46">
        <f t="shared" si="6"/>
        <v>3776</v>
      </c>
      <c r="I101" s="45">
        <v>4</v>
      </c>
      <c r="J101" s="150" t="s">
        <v>47</v>
      </c>
    </row>
    <row r="102" spans="1:10" s="48" customFormat="1" ht="15.75" thickBot="1">
      <c r="A102" s="45">
        <v>75</v>
      </c>
      <c r="B102" s="215" t="s">
        <v>304</v>
      </c>
      <c r="C102" s="209">
        <v>1989</v>
      </c>
      <c r="D102" s="209">
        <v>93</v>
      </c>
      <c r="E102" s="96" t="s">
        <v>301</v>
      </c>
      <c r="F102" s="152">
        <v>16</v>
      </c>
      <c r="G102" s="220">
        <v>64</v>
      </c>
      <c r="H102" s="46">
        <f t="shared" si="6"/>
        <v>1024</v>
      </c>
      <c r="I102" s="45">
        <v>5</v>
      </c>
      <c r="J102" s="150" t="s">
        <v>302</v>
      </c>
    </row>
    <row r="103" spans="1:10" s="48" customFormat="1" ht="15.75" thickBot="1">
      <c r="A103" s="45">
        <v>76</v>
      </c>
      <c r="B103" s="151" t="s">
        <v>272</v>
      </c>
      <c r="C103" s="152">
        <v>1982</v>
      </c>
      <c r="D103" s="152">
        <v>100</v>
      </c>
      <c r="E103" s="96" t="s">
        <v>266</v>
      </c>
      <c r="F103" s="152">
        <v>16</v>
      </c>
      <c r="G103" s="152">
        <v>86</v>
      </c>
      <c r="H103" s="46">
        <f t="shared" si="6"/>
        <v>1376</v>
      </c>
      <c r="I103" s="45">
        <v>6</v>
      </c>
      <c r="J103" s="216" t="s">
        <v>255</v>
      </c>
    </row>
    <row r="104" spans="1:10" s="37" customFormat="1" ht="13.5" thickBot="1">
      <c r="A104" s="45">
        <v>77</v>
      </c>
      <c r="B104" s="214" t="s">
        <v>308</v>
      </c>
      <c r="C104" s="210">
        <v>1989</v>
      </c>
      <c r="D104" s="210">
        <v>92</v>
      </c>
      <c r="E104" s="96" t="s">
        <v>301</v>
      </c>
      <c r="F104" s="119">
        <v>16</v>
      </c>
      <c r="G104" s="115">
        <v>82</v>
      </c>
      <c r="H104" s="46">
        <f>PRODUCT(F104,G104)</f>
        <v>1312</v>
      </c>
      <c r="I104" s="45">
        <v>7</v>
      </c>
      <c r="J104" s="221" t="s">
        <v>302</v>
      </c>
    </row>
    <row r="105" spans="1:10" s="37" customFormat="1" ht="13.5" thickBot="1">
      <c r="A105" s="45">
        <v>78</v>
      </c>
      <c r="B105" s="214" t="s">
        <v>309</v>
      </c>
      <c r="C105" s="210">
        <v>1991</v>
      </c>
      <c r="D105" s="210">
        <v>95</v>
      </c>
      <c r="E105" s="96" t="s">
        <v>301</v>
      </c>
      <c r="F105" s="119">
        <v>16</v>
      </c>
      <c r="G105" s="115">
        <v>78</v>
      </c>
      <c r="H105" s="46">
        <f>PRODUCT(F105,G105)</f>
        <v>1248</v>
      </c>
      <c r="I105" s="45">
        <v>8</v>
      </c>
      <c r="J105" s="221" t="s">
        <v>302</v>
      </c>
    </row>
    <row r="106" spans="1:10" s="37" customFormat="1" ht="13.5" thickBot="1">
      <c r="A106" s="45">
        <v>79</v>
      </c>
      <c r="B106" s="74" t="s">
        <v>282</v>
      </c>
      <c r="C106" s="75">
        <v>1989</v>
      </c>
      <c r="D106" s="73">
        <v>88</v>
      </c>
      <c r="E106" s="96" t="s">
        <v>278</v>
      </c>
      <c r="F106" s="119">
        <v>16</v>
      </c>
      <c r="G106" s="115">
        <v>74</v>
      </c>
      <c r="H106" s="46">
        <f t="shared" si="6"/>
        <v>1184</v>
      </c>
      <c r="I106" s="45">
        <v>9</v>
      </c>
      <c r="J106" s="221" t="s">
        <v>279</v>
      </c>
    </row>
    <row r="107" spans="1:10" s="37" customFormat="1" ht="13.5" thickBot="1">
      <c r="A107" s="45">
        <v>80</v>
      </c>
      <c r="B107" s="214" t="s">
        <v>306</v>
      </c>
      <c r="C107" s="210">
        <v>1991</v>
      </c>
      <c r="D107" s="210">
        <v>90</v>
      </c>
      <c r="E107" s="96" t="s">
        <v>301</v>
      </c>
      <c r="F107" s="119">
        <v>16</v>
      </c>
      <c r="G107" s="115">
        <v>74</v>
      </c>
      <c r="H107" s="46">
        <f t="shared" si="6"/>
        <v>1184</v>
      </c>
      <c r="I107" s="45">
        <v>10</v>
      </c>
      <c r="J107" s="221" t="s">
        <v>302</v>
      </c>
    </row>
    <row r="108" spans="1:10" s="48" customFormat="1" ht="15.75" thickBot="1">
      <c r="A108" s="45">
        <v>81</v>
      </c>
      <c r="B108" s="215" t="s">
        <v>298</v>
      </c>
      <c r="C108" s="209">
        <v>1982</v>
      </c>
      <c r="D108" s="209">
        <v>88</v>
      </c>
      <c r="E108" s="210" t="s">
        <v>290</v>
      </c>
      <c r="F108" s="198">
        <v>16</v>
      </c>
      <c r="G108" s="198">
        <v>57</v>
      </c>
      <c r="H108" s="46">
        <f t="shared" si="6"/>
        <v>912</v>
      </c>
      <c r="I108" s="45">
        <v>11</v>
      </c>
      <c r="J108" s="150" t="s">
        <v>291</v>
      </c>
    </row>
    <row r="109" spans="1:10" s="48" customFormat="1" ht="15.75">
      <c r="A109" s="45"/>
      <c r="B109" s="125" t="s">
        <v>60</v>
      </c>
      <c r="C109" s="80"/>
      <c r="D109" s="80"/>
      <c r="E109" s="54"/>
      <c r="F109" s="117"/>
      <c r="G109" s="117"/>
      <c r="H109" s="77"/>
      <c r="I109" s="45"/>
      <c r="J109" s="19"/>
    </row>
    <row r="110" spans="1:10" s="37" customFormat="1" ht="38.25">
      <c r="A110" s="45">
        <v>82</v>
      </c>
      <c r="B110" s="74" t="s">
        <v>242</v>
      </c>
      <c r="C110" s="75">
        <v>1982</v>
      </c>
      <c r="D110" s="73">
        <v>56</v>
      </c>
      <c r="E110" s="76" t="s">
        <v>123</v>
      </c>
      <c r="F110" s="119">
        <v>12</v>
      </c>
      <c r="G110" s="115">
        <v>255</v>
      </c>
      <c r="H110" s="46">
        <f>PRODUCT(F110,G110)</f>
        <v>3060</v>
      </c>
      <c r="I110" s="45">
        <v>1</v>
      </c>
      <c r="J110" s="47" t="s">
        <v>34</v>
      </c>
    </row>
    <row r="111" spans="1:10" s="48" customFormat="1" ht="12.75">
      <c r="A111" s="45">
        <v>83</v>
      </c>
      <c r="B111" s="72" t="s">
        <v>32</v>
      </c>
      <c r="C111" s="52">
        <v>1993</v>
      </c>
      <c r="D111" s="52">
        <v>62</v>
      </c>
      <c r="E111" s="33" t="s">
        <v>25</v>
      </c>
      <c r="F111" s="104">
        <v>16</v>
      </c>
      <c r="G111" s="104">
        <v>100</v>
      </c>
      <c r="H111" s="46">
        <f>PRODUCT(F111,G111)</f>
        <v>1600</v>
      </c>
      <c r="I111" s="45">
        <v>1</v>
      </c>
      <c r="J111" s="47" t="s">
        <v>47</v>
      </c>
    </row>
    <row r="112" spans="1:10" s="48" customFormat="1" ht="15.75">
      <c r="A112" s="45"/>
      <c r="B112" s="126"/>
      <c r="C112" s="52"/>
      <c r="D112" s="52"/>
      <c r="E112" s="33"/>
      <c r="F112" s="104"/>
      <c r="G112" s="104"/>
      <c r="H112" s="46"/>
      <c r="I112" s="45"/>
      <c r="J112" s="47"/>
    </row>
    <row r="113" spans="1:9" s="28" customFormat="1" ht="15">
      <c r="A113" s="89"/>
      <c r="B113" s="68" t="s">
        <v>334</v>
      </c>
      <c r="C113" s="89"/>
      <c r="D113" s="89"/>
      <c r="E113" s="90"/>
      <c r="F113" s="120"/>
      <c r="G113" s="121"/>
      <c r="H113" s="91">
        <f>SUM(H16:H112)</f>
        <v>210036</v>
      </c>
      <c r="I113" s="50"/>
    </row>
    <row r="114" spans="1:9" ht="15">
      <c r="A114" s="86"/>
      <c r="B114" s="86"/>
      <c r="C114" s="86"/>
      <c r="D114" s="86"/>
      <c r="E114" s="92"/>
      <c r="F114" s="118"/>
      <c r="G114" s="122"/>
      <c r="H114" s="86"/>
      <c r="I114" s="50"/>
    </row>
    <row r="115" spans="1:9" ht="15">
      <c r="A115" s="86"/>
      <c r="B115" s="86" t="s">
        <v>11</v>
      </c>
      <c r="C115" s="86" t="s">
        <v>10</v>
      </c>
      <c r="D115" s="86"/>
      <c r="E115" s="92"/>
      <c r="F115" s="118"/>
      <c r="G115" s="122"/>
      <c r="H115" s="86"/>
      <c r="I115" s="50"/>
    </row>
    <row r="116" ht="15">
      <c r="I116" s="50"/>
    </row>
    <row r="117" ht="15">
      <c r="I117" s="28"/>
    </row>
  </sheetData>
  <sheetProtection/>
  <autoFilter ref="A12:J113">
    <sortState ref="A13:J117">
      <sortCondition descending="1" sortBy="value" ref="H13:H117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3">
      <selection activeCell="F25" sqref="F25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7.8515625" style="0" customWidth="1"/>
    <col min="5" max="5" width="14.00390625" style="25" customWidth="1"/>
    <col min="6" max="6" width="7.00390625" style="114" customWidth="1"/>
    <col min="7" max="7" width="7.8515625" style="114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4"/>
      <c r="L1" s="4"/>
      <c r="M1" s="4"/>
    </row>
    <row r="2" spans="1:14" ht="18.75">
      <c r="A2" s="228" t="s">
        <v>13</v>
      </c>
      <c r="B2" s="228"/>
      <c r="C2" s="228"/>
      <c r="D2" s="228"/>
      <c r="E2" s="228"/>
      <c r="F2" s="228"/>
      <c r="G2" s="228"/>
      <c r="H2" s="228"/>
      <c r="I2" s="228"/>
      <c r="J2" s="228"/>
      <c r="K2" s="5"/>
      <c r="L2" s="5"/>
      <c r="M2" s="5"/>
      <c r="N2" s="1"/>
    </row>
    <row r="4" spans="1:13" ht="72.75" customHeight="1">
      <c r="A4" s="229" t="s">
        <v>69</v>
      </c>
      <c r="B4" s="230"/>
      <c r="C4" s="230"/>
      <c r="D4" s="230"/>
      <c r="E4" s="230"/>
      <c r="F4" s="230"/>
      <c r="G4" s="230"/>
      <c r="H4" s="230"/>
      <c r="I4" s="230"/>
      <c r="J4" s="230"/>
      <c r="K4" s="7"/>
      <c r="L4" s="7"/>
      <c r="M4" s="7"/>
    </row>
    <row r="6" spans="1:13" ht="15.75">
      <c r="A6" s="3" t="s">
        <v>30</v>
      </c>
      <c r="B6" s="3"/>
      <c r="C6" s="3"/>
      <c r="D6" s="3"/>
      <c r="J6" s="2" t="s">
        <v>65</v>
      </c>
      <c r="K6" s="224"/>
      <c r="L6" s="224"/>
      <c r="M6" s="224"/>
    </row>
    <row r="8" spans="1:13" ht="18.75">
      <c r="A8" s="225" t="s">
        <v>1</v>
      </c>
      <c r="B8" s="225"/>
      <c r="C8" s="225"/>
      <c r="D8" s="225"/>
      <c r="E8" s="225"/>
      <c r="F8" s="225"/>
      <c r="G8" s="225"/>
      <c r="H8" s="225"/>
      <c r="I8" s="225"/>
      <c r="J8" s="225"/>
      <c r="K8" s="8"/>
      <c r="L8" s="8"/>
      <c r="M8" s="8"/>
    </row>
    <row r="9" spans="11:13" ht="18.75">
      <c r="K9" s="8"/>
      <c r="L9" s="8"/>
      <c r="M9" s="8"/>
    </row>
    <row r="10" spans="1:13" ht="19.5">
      <c r="A10" s="226" t="s">
        <v>19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8"/>
      <c r="L10" s="8"/>
      <c r="M10" s="8"/>
    </row>
    <row r="12" spans="1:10" ht="31.5">
      <c r="A12" s="9" t="s">
        <v>2</v>
      </c>
      <c r="B12" s="17" t="s">
        <v>3</v>
      </c>
      <c r="C12" s="17" t="s">
        <v>5</v>
      </c>
      <c r="D12" s="17" t="s">
        <v>18</v>
      </c>
      <c r="E12" s="17" t="s">
        <v>4</v>
      </c>
      <c r="F12" s="106" t="s">
        <v>6</v>
      </c>
      <c r="G12" s="106" t="s">
        <v>12</v>
      </c>
      <c r="H12" s="17" t="s">
        <v>7</v>
      </c>
      <c r="I12" s="17" t="s">
        <v>8</v>
      </c>
      <c r="J12" s="17" t="s">
        <v>9</v>
      </c>
    </row>
    <row r="13" spans="1:10" ht="18.75">
      <c r="A13" s="97"/>
      <c r="B13" s="84" t="s">
        <v>57</v>
      </c>
      <c r="C13" s="17"/>
      <c r="D13" s="17"/>
      <c r="E13" s="17"/>
      <c r="F13" s="106"/>
      <c r="G13" s="106"/>
      <c r="H13" s="17"/>
      <c r="I13" s="17"/>
      <c r="J13" s="17"/>
    </row>
    <row r="14" spans="1:10" ht="15.75">
      <c r="A14" s="97">
        <v>1</v>
      </c>
      <c r="B14" s="100" t="s">
        <v>286</v>
      </c>
      <c r="C14" s="95">
        <v>1976</v>
      </c>
      <c r="D14" s="95">
        <v>53</v>
      </c>
      <c r="E14" s="96" t="s">
        <v>284</v>
      </c>
      <c r="F14" s="112">
        <v>8</v>
      </c>
      <c r="G14" s="112">
        <v>53</v>
      </c>
      <c r="H14" s="11">
        <f>PRODUCT(F14,G14)</f>
        <v>424</v>
      </c>
      <c r="I14" s="9">
        <v>1</v>
      </c>
      <c r="J14" s="135" t="s">
        <v>285</v>
      </c>
    </row>
    <row r="15" spans="1:10" ht="15.75">
      <c r="A15" s="97">
        <v>2</v>
      </c>
      <c r="B15" s="100" t="s">
        <v>283</v>
      </c>
      <c r="C15" s="95">
        <v>1976</v>
      </c>
      <c r="D15" s="95">
        <v>52</v>
      </c>
      <c r="E15" s="96" t="s">
        <v>284</v>
      </c>
      <c r="F15" s="112">
        <v>8</v>
      </c>
      <c r="G15" s="112">
        <v>52</v>
      </c>
      <c r="H15" s="11">
        <f>PRODUCT(F15,G15)</f>
        <v>416</v>
      </c>
      <c r="I15" s="9">
        <v>1</v>
      </c>
      <c r="J15" s="135" t="s">
        <v>285</v>
      </c>
    </row>
    <row r="16" spans="1:10" ht="38.25">
      <c r="A16" s="97">
        <v>3</v>
      </c>
      <c r="B16" s="100" t="s">
        <v>124</v>
      </c>
      <c r="C16" s="95">
        <v>1972</v>
      </c>
      <c r="D16" s="95">
        <v>100</v>
      </c>
      <c r="E16" s="96" t="s">
        <v>123</v>
      </c>
      <c r="F16" s="112">
        <v>12</v>
      </c>
      <c r="G16" s="112">
        <v>281</v>
      </c>
      <c r="H16" s="11">
        <f>PRODUCT(F16,G16)</f>
        <v>3372</v>
      </c>
      <c r="I16" s="9">
        <v>1</v>
      </c>
      <c r="J16" s="135" t="s">
        <v>34</v>
      </c>
    </row>
    <row r="17" spans="1:10" ht="18.75">
      <c r="A17" s="9"/>
      <c r="B17" s="187" t="s">
        <v>41</v>
      </c>
      <c r="C17" s="98"/>
      <c r="D17" s="98"/>
      <c r="E17" s="98"/>
      <c r="F17" s="123"/>
      <c r="G17" s="123"/>
      <c r="H17" s="98"/>
      <c r="I17" s="98"/>
      <c r="J17" s="17"/>
    </row>
    <row r="18" spans="1:10" ht="18.75">
      <c r="A18" s="9"/>
      <c r="B18" s="84" t="s">
        <v>208</v>
      </c>
      <c r="C18" s="17"/>
      <c r="D18" s="17"/>
      <c r="E18" s="38"/>
      <c r="F18" s="106"/>
      <c r="G18" s="106"/>
      <c r="H18" s="17"/>
      <c r="I18" s="17"/>
      <c r="J18" s="17"/>
    </row>
    <row r="19" spans="1:10" s="48" customFormat="1" ht="16.5" thickBot="1">
      <c r="A19" s="45">
        <v>4</v>
      </c>
      <c r="B19" s="193" t="s">
        <v>174</v>
      </c>
      <c r="C19" s="194">
        <v>1981</v>
      </c>
      <c r="D19" s="194">
        <v>61</v>
      </c>
      <c r="E19" s="194" t="s">
        <v>162</v>
      </c>
      <c r="F19" s="194">
        <v>16</v>
      </c>
      <c r="G19" s="194">
        <v>46</v>
      </c>
      <c r="H19" s="46">
        <f>PRODUCT(F19,G19)</f>
        <v>736</v>
      </c>
      <c r="I19" s="45">
        <v>1</v>
      </c>
      <c r="J19" s="134" t="s">
        <v>160</v>
      </c>
    </row>
    <row r="20" spans="1:10" ht="19.5" thickBot="1">
      <c r="A20" s="9"/>
      <c r="B20" s="84" t="s">
        <v>206</v>
      </c>
      <c r="C20" s="17"/>
      <c r="D20" s="17"/>
      <c r="E20" s="38"/>
      <c r="F20" s="106"/>
      <c r="G20" s="106"/>
      <c r="H20" s="17"/>
      <c r="I20" s="17"/>
      <c r="J20" s="17"/>
    </row>
    <row r="21" spans="1:10" s="37" customFormat="1" ht="16.5" thickBot="1">
      <c r="A21" s="45">
        <v>5</v>
      </c>
      <c r="B21" s="191" t="s">
        <v>166</v>
      </c>
      <c r="C21" s="192">
        <v>1977</v>
      </c>
      <c r="D21" s="192">
        <v>67</v>
      </c>
      <c r="E21" s="192" t="s">
        <v>162</v>
      </c>
      <c r="F21" s="192">
        <v>16</v>
      </c>
      <c r="G21" s="192">
        <v>159</v>
      </c>
      <c r="H21" s="157">
        <f>PRODUCT(F21,G21)</f>
        <v>2544</v>
      </c>
      <c r="I21" s="133">
        <v>1</v>
      </c>
      <c r="J21" s="134" t="s">
        <v>160</v>
      </c>
    </row>
    <row r="22" spans="1:10" s="37" customFormat="1" ht="16.5" thickBot="1">
      <c r="A22" s="45">
        <v>6</v>
      </c>
      <c r="B22" s="193" t="s">
        <v>171</v>
      </c>
      <c r="C22" s="194">
        <v>1974</v>
      </c>
      <c r="D22" s="194">
        <v>68</v>
      </c>
      <c r="E22" s="194" t="s">
        <v>162</v>
      </c>
      <c r="F22" s="194">
        <v>16</v>
      </c>
      <c r="G22" s="194">
        <v>96</v>
      </c>
      <c r="H22" s="157">
        <f>PRODUCT(F22,G22)</f>
        <v>1536</v>
      </c>
      <c r="I22" s="40">
        <v>2</v>
      </c>
      <c r="J22" s="134" t="s">
        <v>160</v>
      </c>
    </row>
    <row r="23" spans="1:10" ht="19.5" thickBot="1">
      <c r="A23" s="45">
        <v>7</v>
      </c>
      <c r="B23" s="84" t="s">
        <v>210</v>
      </c>
      <c r="C23" s="17"/>
      <c r="D23" s="17"/>
      <c r="E23" s="38"/>
      <c r="F23" s="106"/>
      <c r="G23" s="106"/>
      <c r="H23" s="17"/>
      <c r="I23" s="17"/>
      <c r="J23" s="17"/>
    </row>
    <row r="24" spans="1:10" s="37" customFormat="1" ht="16.5" thickBot="1">
      <c r="A24" s="45">
        <v>8</v>
      </c>
      <c r="B24" s="191" t="s">
        <v>247</v>
      </c>
      <c r="C24" s="192">
        <v>1971</v>
      </c>
      <c r="D24" s="192">
        <v>73</v>
      </c>
      <c r="E24" s="192" t="s">
        <v>248</v>
      </c>
      <c r="F24" s="192">
        <v>24</v>
      </c>
      <c r="G24" s="192">
        <v>229</v>
      </c>
      <c r="H24" s="157">
        <f>PRODUCT(F24,G24)</f>
        <v>5496</v>
      </c>
      <c r="I24" s="133">
        <v>1</v>
      </c>
      <c r="J24" s="134" t="s">
        <v>249</v>
      </c>
    </row>
    <row r="25" spans="1:10" s="37" customFormat="1" ht="16.5" thickBot="1">
      <c r="A25" s="45">
        <v>9</v>
      </c>
      <c r="B25" s="191" t="s">
        <v>172</v>
      </c>
      <c r="C25" s="192">
        <v>1981</v>
      </c>
      <c r="D25" s="192">
        <v>73</v>
      </c>
      <c r="E25" s="192" t="s">
        <v>162</v>
      </c>
      <c r="F25" s="192">
        <v>16</v>
      </c>
      <c r="G25" s="192">
        <v>41</v>
      </c>
      <c r="H25" s="157">
        <f>PRODUCT(F25,G25)</f>
        <v>656</v>
      </c>
      <c r="I25" s="133">
        <v>1</v>
      </c>
      <c r="J25" s="134" t="s">
        <v>160</v>
      </c>
    </row>
    <row r="26" spans="1:10" ht="18.75">
      <c r="A26" s="9"/>
      <c r="B26" s="84" t="s">
        <v>211</v>
      </c>
      <c r="C26" s="17"/>
      <c r="D26" s="17"/>
      <c r="E26" s="38"/>
      <c r="F26" s="106"/>
      <c r="G26" s="106"/>
      <c r="H26" s="17"/>
      <c r="I26" s="17"/>
      <c r="J26" s="17"/>
    </row>
    <row r="27" spans="1:10" s="37" customFormat="1" ht="38.25">
      <c r="A27" s="45">
        <v>10</v>
      </c>
      <c r="B27" s="156" t="s">
        <v>62</v>
      </c>
      <c r="C27" s="154">
        <v>1941</v>
      </c>
      <c r="D27" s="154">
        <v>74</v>
      </c>
      <c r="E27" s="17" t="s">
        <v>138</v>
      </c>
      <c r="F27" s="155">
        <v>12</v>
      </c>
      <c r="G27" s="155">
        <v>210</v>
      </c>
      <c r="H27" s="157">
        <f>PRODUCT(F27,G27)</f>
        <v>2520</v>
      </c>
      <c r="I27" s="133">
        <v>1</v>
      </c>
      <c r="J27" s="134" t="s">
        <v>36</v>
      </c>
    </row>
    <row r="28" spans="1:10" s="37" customFormat="1" ht="16.5" thickBot="1">
      <c r="A28" s="45">
        <v>11</v>
      </c>
      <c r="B28" s="193" t="s">
        <v>168</v>
      </c>
      <c r="C28" s="194">
        <v>1977</v>
      </c>
      <c r="D28" s="194">
        <v>72</v>
      </c>
      <c r="E28" s="194" t="s">
        <v>162</v>
      </c>
      <c r="F28" s="194">
        <v>16</v>
      </c>
      <c r="G28" s="194">
        <v>216</v>
      </c>
      <c r="H28" s="11">
        <f>PRODUCT(F28,G28)</f>
        <v>3456</v>
      </c>
      <c r="I28" s="40">
        <v>1</v>
      </c>
      <c r="J28" s="134" t="s">
        <v>160</v>
      </c>
    </row>
    <row r="29" spans="1:10" s="48" customFormat="1" ht="16.5" thickBot="1">
      <c r="A29" s="45">
        <v>12</v>
      </c>
      <c r="B29" s="193" t="s">
        <v>178</v>
      </c>
      <c r="C29" s="194">
        <v>1968</v>
      </c>
      <c r="D29" s="194">
        <v>78</v>
      </c>
      <c r="E29" s="194" t="s">
        <v>162</v>
      </c>
      <c r="F29" s="194">
        <v>16</v>
      </c>
      <c r="G29" s="194">
        <v>39</v>
      </c>
      <c r="H29" s="46">
        <f>PRODUCT(F29,G29)</f>
        <v>624</v>
      </c>
      <c r="I29" s="45">
        <v>2</v>
      </c>
      <c r="J29" s="134" t="s">
        <v>160</v>
      </c>
    </row>
    <row r="30" spans="1:10" ht="18.75">
      <c r="A30" s="45">
        <v>13</v>
      </c>
      <c r="B30" s="84" t="s">
        <v>218</v>
      </c>
      <c r="C30" s="17"/>
      <c r="D30" s="17"/>
      <c r="E30" s="38"/>
      <c r="F30" s="106"/>
      <c r="G30" s="106"/>
      <c r="H30" s="17"/>
      <c r="I30" s="17"/>
      <c r="J30" s="17"/>
    </row>
    <row r="31" spans="1:10" s="37" customFormat="1" ht="15.75">
      <c r="A31" s="45">
        <v>14</v>
      </c>
      <c r="B31" s="127" t="s">
        <v>78</v>
      </c>
      <c r="C31" s="128">
        <v>1968</v>
      </c>
      <c r="D31" s="129">
        <v>84.1</v>
      </c>
      <c r="E31" s="130" t="s">
        <v>246</v>
      </c>
      <c r="F31" s="131">
        <v>22</v>
      </c>
      <c r="G31" s="132">
        <v>267</v>
      </c>
      <c r="H31" s="11">
        <f aca="true" t="shared" si="0" ref="H31:H36">PRODUCT(F31,G31)</f>
        <v>5874</v>
      </c>
      <c r="I31" s="133">
        <v>1</v>
      </c>
      <c r="J31" s="134" t="s">
        <v>36</v>
      </c>
    </row>
    <row r="32" spans="1:10" s="37" customFormat="1" ht="26.25">
      <c r="A32" s="45">
        <v>15</v>
      </c>
      <c r="B32" s="127" t="s">
        <v>79</v>
      </c>
      <c r="C32" s="128">
        <v>1952</v>
      </c>
      <c r="D32" s="129">
        <v>81.7</v>
      </c>
      <c r="E32" s="76" t="s">
        <v>243</v>
      </c>
      <c r="F32" s="131">
        <v>16</v>
      </c>
      <c r="G32" s="132">
        <v>301</v>
      </c>
      <c r="H32" s="11">
        <f t="shared" si="0"/>
        <v>4816</v>
      </c>
      <c r="I32" s="133">
        <v>1</v>
      </c>
      <c r="J32" s="134" t="s">
        <v>36</v>
      </c>
    </row>
    <row r="33" spans="1:10" s="37" customFormat="1" ht="16.5" thickBot="1">
      <c r="A33" s="45">
        <v>16</v>
      </c>
      <c r="B33" s="193" t="s">
        <v>167</v>
      </c>
      <c r="C33" s="194">
        <v>1979</v>
      </c>
      <c r="D33" s="194">
        <v>80</v>
      </c>
      <c r="E33" s="209" t="s">
        <v>162</v>
      </c>
      <c r="F33" s="194">
        <v>16</v>
      </c>
      <c r="G33" s="194">
        <v>169</v>
      </c>
      <c r="H33" s="11">
        <f t="shared" si="0"/>
        <v>2704</v>
      </c>
      <c r="I33" s="40">
        <v>2</v>
      </c>
      <c r="J33" s="134" t="s">
        <v>160</v>
      </c>
    </row>
    <row r="34" spans="1:10" s="37" customFormat="1" ht="16.5" thickBot="1">
      <c r="A34" s="45">
        <v>17</v>
      </c>
      <c r="B34" s="191" t="s">
        <v>169</v>
      </c>
      <c r="C34" s="192">
        <v>1970</v>
      </c>
      <c r="D34" s="192">
        <v>84</v>
      </c>
      <c r="E34" s="210" t="s">
        <v>162</v>
      </c>
      <c r="F34" s="192">
        <v>16</v>
      </c>
      <c r="G34" s="192">
        <v>98</v>
      </c>
      <c r="H34" s="11">
        <f t="shared" si="0"/>
        <v>1568</v>
      </c>
      <c r="I34" s="133">
        <v>3</v>
      </c>
      <c r="J34" s="134" t="s">
        <v>160</v>
      </c>
    </row>
    <row r="35" spans="1:10" s="37" customFormat="1" ht="16.5" thickBot="1">
      <c r="A35" s="45">
        <v>18</v>
      </c>
      <c r="B35" s="223" t="s">
        <v>310</v>
      </c>
      <c r="C35" s="192">
        <v>1979</v>
      </c>
      <c r="D35" s="192">
        <v>81</v>
      </c>
      <c r="E35" s="95" t="s">
        <v>301</v>
      </c>
      <c r="F35" s="131">
        <v>16</v>
      </c>
      <c r="G35" s="132">
        <v>52</v>
      </c>
      <c r="H35" s="11">
        <f t="shared" si="0"/>
        <v>832</v>
      </c>
      <c r="I35" s="45">
        <v>4</v>
      </c>
      <c r="J35" s="221" t="s">
        <v>302</v>
      </c>
    </row>
    <row r="36" spans="1:10" s="48" customFormat="1" ht="16.5" thickBot="1">
      <c r="A36" s="45">
        <v>19</v>
      </c>
      <c r="B36" s="193" t="s">
        <v>176</v>
      </c>
      <c r="C36" s="194">
        <v>1980</v>
      </c>
      <c r="D36" s="194">
        <v>82</v>
      </c>
      <c r="E36" s="209" t="s">
        <v>162</v>
      </c>
      <c r="F36" s="194">
        <v>16</v>
      </c>
      <c r="G36" s="194">
        <v>52</v>
      </c>
      <c r="H36" s="46">
        <f t="shared" si="0"/>
        <v>832</v>
      </c>
      <c r="I36" s="45">
        <v>5</v>
      </c>
      <c r="J36" s="134" t="s">
        <v>160</v>
      </c>
    </row>
    <row r="37" spans="1:10" ht="18.75">
      <c r="A37" s="9"/>
      <c r="B37" s="84" t="s">
        <v>217</v>
      </c>
      <c r="C37" s="17"/>
      <c r="D37" s="17"/>
      <c r="E37" s="17"/>
      <c r="F37" s="106"/>
      <c r="G37" s="106"/>
      <c r="H37" s="17"/>
      <c r="I37" s="17"/>
      <c r="J37" s="17"/>
    </row>
    <row r="38" spans="1:10" s="48" customFormat="1" ht="15.75">
      <c r="A38" s="45">
        <v>20</v>
      </c>
      <c r="B38" s="137" t="s">
        <v>37</v>
      </c>
      <c r="C38" s="138">
        <v>1980</v>
      </c>
      <c r="D38" s="138">
        <v>90</v>
      </c>
      <c r="E38" s="22" t="s">
        <v>237</v>
      </c>
      <c r="F38" s="136">
        <v>24</v>
      </c>
      <c r="G38" s="136">
        <v>220</v>
      </c>
      <c r="H38" s="11">
        <f>PRODUCT(F38,G38)</f>
        <v>5280</v>
      </c>
      <c r="I38" s="133">
        <v>1</v>
      </c>
      <c r="J38" s="134" t="s">
        <v>36</v>
      </c>
    </row>
    <row r="39" spans="1:10" s="48" customFormat="1" ht="15.75">
      <c r="A39" s="45">
        <v>21</v>
      </c>
      <c r="B39" s="137" t="s">
        <v>37</v>
      </c>
      <c r="C39" s="138">
        <v>1980</v>
      </c>
      <c r="D39" s="138">
        <v>90</v>
      </c>
      <c r="E39" s="22" t="s">
        <v>237</v>
      </c>
      <c r="F39" s="136">
        <v>16</v>
      </c>
      <c r="G39" s="136">
        <v>350</v>
      </c>
      <c r="H39" s="11">
        <f aca="true" t="shared" si="1" ref="H39:H46">PRODUCT(F39,G39)</f>
        <v>5600</v>
      </c>
      <c r="I39" s="133">
        <v>1</v>
      </c>
      <c r="J39" s="134" t="s">
        <v>36</v>
      </c>
    </row>
    <row r="40" spans="1:10" s="37" customFormat="1" ht="15.75">
      <c r="A40" s="45">
        <v>22</v>
      </c>
      <c r="B40" s="127" t="s">
        <v>82</v>
      </c>
      <c r="C40" s="128">
        <v>1977</v>
      </c>
      <c r="D40" s="129">
        <v>100</v>
      </c>
      <c r="E40" s="76" t="s">
        <v>83</v>
      </c>
      <c r="F40" s="131">
        <v>16</v>
      </c>
      <c r="G40" s="132">
        <v>289</v>
      </c>
      <c r="H40" s="11">
        <f t="shared" si="1"/>
        <v>4624</v>
      </c>
      <c r="I40" s="133">
        <v>2</v>
      </c>
      <c r="J40" s="134" t="s">
        <v>47</v>
      </c>
    </row>
    <row r="41" spans="1:10" s="48" customFormat="1" ht="16.5" thickBot="1">
      <c r="A41" s="45">
        <v>23</v>
      </c>
      <c r="B41" s="151" t="s">
        <v>271</v>
      </c>
      <c r="C41" s="152">
        <v>1971</v>
      </c>
      <c r="D41" s="152">
        <v>92</v>
      </c>
      <c r="E41" s="96" t="s">
        <v>266</v>
      </c>
      <c r="F41" s="152">
        <v>16</v>
      </c>
      <c r="G41" s="152">
        <v>255</v>
      </c>
      <c r="H41" s="46">
        <f>PRODUCT(F41,G41)</f>
        <v>4080</v>
      </c>
      <c r="I41" s="133">
        <v>3</v>
      </c>
      <c r="J41" s="150" t="s">
        <v>255</v>
      </c>
    </row>
    <row r="42" spans="1:10" s="37" customFormat="1" ht="16.5" thickBot="1">
      <c r="A42" s="45">
        <v>24</v>
      </c>
      <c r="B42" s="193" t="s">
        <v>170</v>
      </c>
      <c r="C42" s="194">
        <v>1975</v>
      </c>
      <c r="D42" s="194">
        <v>87</v>
      </c>
      <c r="E42" s="209" t="s">
        <v>162</v>
      </c>
      <c r="F42" s="194">
        <v>16</v>
      </c>
      <c r="G42" s="194">
        <v>183</v>
      </c>
      <c r="H42" s="157">
        <f>PRODUCT(F42,G42)</f>
        <v>2928</v>
      </c>
      <c r="I42" s="133">
        <v>6</v>
      </c>
      <c r="J42" s="134" t="s">
        <v>160</v>
      </c>
    </row>
    <row r="43" spans="1:10" s="37" customFormat="1" ht="15.75">
      <c r="A43" s="45">
        <v>25</v>
      </c>
      <c r="B43" s="127" t="s">
        <v>84</v>
      </c>
      <c r="C43" s="128">
        <v>1974</v>
      </c>
      <c r="D43" s="129">
        <v>86</v>
      </c>
      <c r="E43" s="76" t="s">
        <v>83</v>
      </c>
      <c r="F43" s="131">
        <v>16</v>
      </c>
      <c r="G43" s="132">
        <v>175</v>
      </c>
      <c r="H43" s="11">
        <f t="shared" si="1"/>
        <v>2800</v>
      </c>
      <c r="I43" s="133">
        <v>4</v>
      </c>
      <c r="J43" s="134" t="s">
        <v>47</v>
      </c>
    </row>
    <row r="44" spans="1:10" s="48" customFormat="1" ht="26.25" thickBot="1">
      <c r="A44" s="45">
        <v>26</v>
      </c>
      <c r="B44" s="151" t="s">
        <v>234</v>
      </c>
      <c r="C44" s="152">
        <v>1977</v>
      </c>
      <c r="D44" s="152">
        <v>93</v>
      </c>
      <c r="E44" s="96" t="s">
        <v>227</v>
      </c>
      <c r="F44" s="152">
        <v>16</v>
      </c>
      <c r="G44" s="152">
        <v>140</v>
      </c>
      <c r="H44" s="46">
        <f t="shared" si="1"/>
        <v>2240</v>
      </c>
      <c r="I44" s="133">
        <v>5</v>
      </c>
      <c r="J44" s="150" t="s">
        <v>228</v>
      </c>
    </row>
    <row r="45" spans="1:10" s="48" customFormat="1" ht="16.5" thickBot="1">
      <c r="A45" s="45">
        <v>27</v>
      </c>
      <c r="B45" s="193" t="s">
        <v>177</v>
      </c>
      <c r="C45" s="194">
        <v>1972</v>
      </c>
      <c r="D45" s="194">
        <v>88</v>
      </c>
      <c r="E45" s="209" t="s">
        <v>162</v>
      </c>
      <c r="F45" s="194">
        <v>16</v>
      </c>
      <c r="G45" s="194">
        <v>119</v>
      </c>
      <c r="H45" s="46">
        <f t="shared" si="1"/>
        <v>1904</v>
      </c>
      <c r="I45" s="133">
        <v>6</v>
      </c>
      <c r="J45" s="134" t="s">
        <v>160</v>
      </c>
    </row>
    <row r="46" spans="1:10" s="48" customFormat="1" ht="16.5" thickBot="1">
      <c r="A46" s="45">
        <v>28</v>
      </c>
      <c r="B46" s="215" t="s">
        <v>303</v>
      </c>
      <c r="C46" s="209">
        <v>1975</v>
      </c>
      <c r="D46" s="209">
        <v>95</v>
      </c>
      <c r="E46" s="96" t="s">
        <v>301</v>
      </c>
      <c r="F46" s="152">
        <v>16</v>
      </c>
      <c r="G46" s="220">
        <v>114</v>
      </c>
      <c r="H46" s="46">
        <f t="shared" si="1"/>
        <v>1824</v>
      </c>
      <c r="I46" s="133">
        <v>7</v>
      </c>
      <c r="J46" s="150" t="s">
        <v>302</v>
      </c>
    </row>
    <row r="47" spans="1:10" s="48" customFormat="1" ht="12.75">
      <c r="A47" s="45"/>
      <c r="B47" s="41"/>
      <c r="C47" s="42"/>
      <c r="D47" s="51"/>
      <c r="E47" s="32"/>
      <c r="F47" s="101"/>
      <c r="G47" s="102"/>
      <c r="H47" s="46"/>
      <c r="I47" s="45"/>
      <c r="J47" s="47"/>
    </row>
    <row r="48" spans="1:10" s="28" customFormat="1" ht="15.75">
      <c r="A48" s="26" t="e">
        <f>A131СУММ(A44:A47)</f>
        <v>#NAME?</v>
      </c>
      <c r="B48" s="69" t="s">
        <v>312</v>
      </c>
      <c r="C48" s="26"/>
      <c r="D48" s="26"/>
      <c r="E48" s="70"/>
      <c r="F48" s="124"/>
      <c r="G48" s="124"/>
      <c r="H48" s="46">
        <f>PRODUCT(F48,G48)</f>
        <v>0</v>
      </c>
      <c r="I48" s="26"/>
      <c r="J48" s="71"/>
    </row>
    <row r="49" spans="1:10" ht="15.75">
      <c r="A49" s="10"/>
      <c r="B49" s="153"/>
      <c r="C49" s="10"/>
      <c r="D49" s="10"/>
      <c r="E49" s="16"/>
      <c r="F49" s="108"/>
      <c r="G49" s="108"/>
      <c r="H49" s="11">
        <f>SUM(H44:H47)</f>
        <v>5968</v>
      </c>
      <c r="I49" s="12"/>
      <c r="J49" s="10"/>
    </row>
    <row r="52" spans="1:4" ht="15">
      <c r="A52" s="86"/>
      <c r="B52" s="86" t="s">
        <v>11</v>
      </c>
      <c r="C52" s="86" t="s">
        <v>10</v>
      </c>
      <c r="D52" s="86"/>
    </row>
    <row r="53" spans="1:4" ht="15">
      <c r="A53" s="86"/>
      <c r="B53" s="86"/>
      <c r="C53" s="86"/>
      <c r="D53" s="86"/>
    </row>
  </sheetData>
  <sheetProtection/>
  <autoFilter ref="A12:J49">
    <sortState ref="A13:J53">
      <sortCondition descending="1" sortBy="value" ref="H13:H53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Serg</cp:lastModifiedBy>
  <cp:lastPrinted>2020-02-25T11:24:32Z</cp:lastPrinted>
  <dcterms:created xsi:type="dcterms:W3CDTF">2014-05-29T16:22:50Z</dcterms:created>
  <dcterms:modified xsi:type="dcterms:W3CDTF">2021-03-30T07:58:50Z</dcterms:modified>
  <cp:category/>
  <cp:version/>
  <cp:contentType/>
  <cp:contentStatus/>
</cp:coreProperties>
</file>