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599" firstSheet="17" activeTab="23"/>
  </bookViews>
  <sheets>
    <sheet name="Р 12" sheetId="1" r:id="rId1"/>
    <sheet name="Р 16" sheetId="2" r:id="rId2"/>
    <sheet name="АБС Д" sheetId="3" r:id="rId3"/>
    <sheet name="АБС Ю" sheetId="4" r:id="rId4"/>
    <sheet name="ДВ 48 (16) " sheetId="5" r:id="rId5"/>
    <sheet name="ДВ 53 (16)  (2)" sheetId="6" r:id="rId6"/>
    <sheet name="ДВ 58 (16)" sheetId="7" r:id="rId7"/>
    <sheet name="ДВ 58" sheetId="8" r:id="rId8"/>
    <sheet name="ДВ 63 (16)" sheetId="9" r:id="rId9"/>
    <sheet name="ДВ 68(16)" sheetId="10" r:id="rId10"/>
    <sheet name="ДВ 73(16)" sheetId="11" r:id="rId11"/>
    <sheet name="ДВ 78(24)" sheetId="12" r:id="rId12"/>
    <sheet name="ДВ 78(16)" sheetId="13" r:id="rId13"/>
    <sheet name="ДВ 85  (32)" sheetId="14" r:id="rId14"/>
    <sheet name="ДВ 85(16 В)" sheetId="15" r:id="rId15"/>
    <sheet name="ДВ 85 (В)" sheetId="16" r:id="rId16"/>
    <sheet name="ДВ до 95 (В) (ст 60 )" sheetId="17" r:id="rId17"/>
    <sheet name="ДВ до  95 (16) " sheetId="18" r:id="rId18"/>
    <sheet name="ДВ  до 105 (16)  " sheetId="19" r:id="rId19"/>
    <sheet name="ДВ  св  105 (16)  " sheetId="20" r:id="rId20"/>
    <sheet name="ДВ св 85(24)" sheetId="21" r:id="rId21"/>
    <sheet name="АБС 16" sheetId="22" r:id="rId22"/>
    <sheet name="АБС 24" sheetId="23" r:id="rId23"/>
    <sheet name="Команда" sheetId="24" r:id="rId24"/>
    <sheet name="карточка участника" sheetId="25" r:id="rId25"/>
  </sheets>
  <definedNames/>
  <calcPr fullCalcOnLoad="1" refMode="R1C1"/>
</workbook>
</file>

<file path=xl/sharedStrings.xml><?xml version="1.0" encoding="utf-8"?>
<sst xmlns="http://schemas.openxmlformats.org/spreadsheetml/2006/main" count="2356" uniqueCount="509">
  <si>
    <t>Федерация Гиревого Спорта Кировской области</t>
  </si>
  <si>
    <t>П  Р  О  Т  О  К  О  Л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</si>
  <si>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</si>
  <si>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</si>
  <si>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</si>
  <si>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</si>
  <si>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</si>
  <si>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</si>
  <si>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</si>
  <si>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</si>
  <si>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</si>
  <si>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>Е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</si>
  <si>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</si>
  <si>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</si>
  <si>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</si>
  <si>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</si>
  <si>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</si>
  <si>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</si>
  <si>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</si>
  <si>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</si>
  <si>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 О М А Н Д А</t>
  </si>
  <si>
    <t>Т</t>
  </si>
  <si>
    <t>К</t>
  </si>
  <si>
    <t>тренера</t>
  </si>
  <si>
    <t>рожд</t>
  </si>
  <si>
    <t>Главный судья</t>
  </si>
  <si>
    <t>Бронников С.А. 1кат. г.К-Чепецк</t>
  </si>
  <si>
    <t>Главный секретарь</t>
  </si>
  <si>
    <t>РЫВОК</t>
  </si>
  <si>
    <t>У</t>
  </si>
  <si>
    <t>Судья</t>
  </si>
  <si>
    <t>МЕСТО</t>
  </si>
  <si>
    <t>КОМАНДА</t>
  </si>
  <si>
    <t>Сумма</t>
  </si>
  <si>
    <t>Морозов В.Е. 1кат. г.К-Чепецк</t>
  </si>
  <si>
    <t>Копосов А.Н. РК г.Кирово-Чепецк</t>
  </si>
  <si>
    <t>К О М А Н Д Н Ы Й   П Р О Т О К О Л</t>
  </si>
  <si>
    <t>Карточка участника</t>
  </si>
  <si>
    <t xml:space="preserve">Вид соревнований:       двоеборье,   длинный цикл,   эстафета             гиря  _____кг </t>
  </si>
  <si>
    <t>Весовая категория</t>
  </si>
  <si>
    <r>
      <t>Ф.И.О.</t>
    </r>
    <r>
      <rPr>
        <sz val="10"/>
        <rFont val="Times New Roman"/>
        <family val="1"/>
      </rPr>
      <t xml:space="preserve"> -</t>
    </r>
  </si>
  <si>
    <t>Дата рождения</t>
  </si>
  <si>
    <r>
      <t>Спортивный разряд</t>
    </r>
    <r>
      <rPr>
        <sz val="10"/>
        <rFont val="Times New Roman"/>
        <family val="1"/>
      </rPr>
      <t xml:space="preserve"> -</t>
    </r>
  </si>
  <si>
    <r>
      <t>Тренер</t>
    </r>
    <r>
      <rPr>
        <sz val="10"/>
        <rFont val="Times New Roman"/>
        <family val="1"/>
      </rPr>
      <t xml:space="preserve"> </t>
    </r>
  </si>
  <si>
    <r>
      <t>Команда</t>
    </r>
    <r>
      <rPr>
        <sz val="10"/>
        <rFont val="Times New Roman"/>
        <family val="1"/>
      </rPr>
      <t xml:space="preserve">: </t>
    </r>
  </si>
  <si>
    <r>
      <t>ДСО</t>
    </r>
    <r>
      <rPr>
        <sz val="10"/>
        <rFont val="Times New Roman"/>
        <family val="1"/>
      </rPr>
      <t>:</t>
    </r>
  </si>
  <si>
    <t>Заполняется секретарем</t>
  </si>
  <si>
    <t>Вес спортсмена</t>
  </si>
  <si>
    <t>Показанный результат</t>
  </si>
  <si>
    <t>толчок</t>
  </si>
  <si>
    <t>рывок</t>
  </si>
  <si>
    <t>сумма</t>
  </si>
  <si>
    <t>Лучший соревновательный результат в данной весовой категории</t>
  </si>
  <si>
    <t>толчок/ толчок по длинному циклу</t>
  </si>
  <si>
    <r>
      <t>Спортивные достижения</t>
    </r>
    <r>
      <rPr>
        <sz val="10"/>
        <rFont val="Times New Roman"/>
        <family val="1"/>
      </rPr>
      <t>:</t>
    </r>
  </si>
  <si>
    <t>Личные данные спортсмена</t>
  </si>
  <si>
    <r>
      <t>Паспорт</t>
    </r>
    <r>
      <rPr>
        <sz val="10"/>
        <rFont val="Times New Roman"/>
        <family val="1"/>
      </rPr>
      <t>:</t>
    </r>
  </si>
  <si>
    <r>
      <t>Адрес</t>
    </r>
    <r>
      <rPr>
        <sz val="10"/>
        <rFont val="Times New Roman"/>
        <family val="1"/>
      </rPr>
      <t>:</t>
    </r>
  </si>
  <si>
    <r>
      <t>№ пенсионного свидетельства</t>
    </r>
    <r>
      <rPr>
        <sz val="10"/>
        <rFont val="Times New Roman"/>
        <family val="1"/>
      </rPr>
      <t>:</t>
    </r>
  </si>
  <si>
    <r>
      <t>ИНН</t>
    </r>
    <r>
      <rPr>
        <sz val="10"/>
        <rFont val="Times New Roman"/>
        <family val="1"/>
      </rPr>
      <t>:</t>
    </r>
  </si>
  <si>
    <t>Тренер:</t>
  </si>
  <si>
    <t>Председатель мандатной комиссии:</t>
  </si>
  <si>
    <t>ТОЛЧОК</t>
  </si>
  <si>
    <t>Весовая категория до 68 кг.</t>
  </si>
  <si>
    <t>Весовая категория до 63 кг.</t>
  </si>
  <si>
    <t>Весовая категория до 58 кг.</t>
  </si>
  <si>
    <t>Весовая категория до 73 кг.</t>
  </si>
  <si>
    <t>Весовая категория до 78 кг.</t>
  </si>
  <si>
    <t>Весовая категория до 85 кг.</t>
  </si>
  <si>
    <t>Весовая категория св 85 кг.</t>
  </si>
  <si>
    <t>до 58 кг</t>
  </si>
  <si>
    <t>до 63 кг</t>
  </si>
  <si>
    <t>до 68 кг</t>
  </si>
  <si>
    <t>до 73 кг</t>
  </si>
  <si>
    <t>до 78 кг</t>
  </si>
  <si>
    <t>до 85 кг</t>
  </si>
  <si>
    <t>РАЗРЯД</t>
  </si>
  <si>
    <t>Тужа</t>
  </si>
  <si>
    <t>МС</t>
  </si>
  <si>
    <t>Гусев Константин</t>
  </si>
  <si>
    <t>Иголдин Вячеслав</t>
  </si>
  <si>
    <t xml:space="preserve">Чеснокова Маргарита </t>
  </si>
  <si>
    <t>Шаклеин Вадим</t>
  </si>
  <si>
    <t>вес гири</t>
  </si>
  <si>
    <t>Платунов Виталий</t>
  </si>
  <si>
    <t xml:space="preserve">Сокольников Алексей </t>
  </si>
  <si>
    <t>КМС</t>
  </si>
  <si>
    <t>Яранск</t>
  </si>
  <si>
    <t xml:space="preserve">Бронников Сергей </t>
  </si>
  <si>
    <t>Киров МОУ СОШ № 70</t>
  </si>
  <si>
    <t xml:space="preserve">Чернышев Сергей </t>
  </si>
  <si>
    <t xml:space="preserve">Саитов Илья </t>
  </si>
  <si>
    <t>Юность К-Чепецк</t>
  </si>
  <si>
    <t>Саитов Никита</t>
  </si>
  <si>
    <t>1ю</t>
  </si>
  <si>
    <t>б/р</t>
  </si>
  <si>
    <t xml:space="preserve">Бартов Илья </t>
  </si>
  <si>
    <t>Скулкин И.Ф.</t>
  </si>
  <si>
    <t>Пайдоверов П.Е.</t>
  </si>
  <si>
    <t xml:space="preserve">Силина Мария </t>
  </si>
  <si>
    <t>Рязанов А.Г.</t>
  </si>
  <si>
    <t>Погадаева Дарья Владимировна</t>
  </si>
  <si>
    <t>Рязанов А.Г</t>
  </si>
  <si>
    <t xml:space="preserve">Терюхов Денис </t>
  </si>
  <si>
    <t xml:space="preserve">Тарасов Евгений </t>
  </si>
  <si>
    <t xml:space="preserve">Швецов Евгений </t>
  </si>
  <si>
    <t>Талолаев Дмитрий</t>
  </si>
  <si>
    <t>Бронников С.А.</t>
  </si>
  <si>
    <t xml:space="preserve">Лебедева Лариса </t>
  </si>
  <si>
    <t>Атлуханов Дашдемир</t>
  </si>
  <si>
    <t>Гафуров Хасан</t>
  </si>
  <si>
    <t>Платунов В.В.</t>
  </si>
  <si>
    <t>Самост</t>
  </si>
  <si>
    <t xml:space="preserve">Ложкина Полина </t>
  </si>
  <si>
    <t>Глушков Алексей</t>
  </si>
  <si>
    <t>Платунов В.В.1 г. Тужа</t>
  </si>
  <si>
    <t>Бронников С.А. 1 кат г.Кирово-Чепецк</t>
  </si>
  <si>
    <t xml:space="preserve">Главный судья                                                        </t>
  </si>
  <si>
    <t>Главный секретарь  Морозов В.Е.г.Кирово-Чепецк</t>
  </si>
  <si>
    <t>Хориков Алексей</t>
  </si>
  <si>
    <t>Платунов В.В.1 п г.т Тужа</t>
  </si>
  <si>
    <t>Платунов В.В.пгт Тужа</t>
  </si>
  <si>
    <t>Весовая категория до 48 кг.</t>
  </si>
  <si>
    <t>Киров МОУ 70</t>
  </si>
  <si>
    <t xml:space="preserve">Платунов В.В.Пешкичев </t>
  </si>
  <si>
    <t>Девушки</t>
  </si>
  <si>
    <t xml:space="preserve">Никифорова Настя </t>
  </si>
  <si>
    <t>Ульяновск</t>
  </si>
  <si>
    <t>Открытый Турнир по Гиревому спорту посвященный памяти Маршалу ,дважды Герою Советского Союза Конева Ивана Степановича</t>
  </si>
  <si>
    <t>Двоеборье. Вес гирь - 16 кг. Регламент времени - 5 мин</t>
  </si>
  <si>
    <t>2-15 января 2011 года</t>
  </si>
  <si>
    <t xml:space="preserve">Тетерин Аркадий </t>
  </si>
  <si>
    <t>Двоеборье. Вес гирь - 16  кг. Регламент времени - 5 мин</t>
  </si>
  <si>
    <t>Пасынкова Анна</t>
  </si>
  <si>
    <t>Глазов Удмуртия</t>
  </si>
  <si>
    <t>Волков П.Б.</t>
  </si>
  <si>
    <t>Кустов Данил</t>
  </si>
  <si>
    <t>Неустроев Женя</t>
  </si>
  <si>
    <t>Султанбеков Аркадий</t>
  </si>
  <si>
    <t>Лисов Сергей</t>
  </si>
  <si>
    <t>Подкин Данил</t>
  </si>
  <si>
    <t>Акиншев Данил</t>
  </si>
  <si>
    <t>Соломин Иван</t>
  </si>
  <si>
    <t>Соломин Дима</t>
  </si>
  <si>
    <t>Туев Егор</t>
  </si>
  <si>
    <t>Удмуртия Глазов</t>
  </si>
  <si>
    <t>Куликов Эдуард</t>
  </si>
  <si>
    <t>Гаврилов Данил</t>
  </si>
  <si>
    <t>Егоров Юрий</t>
  </si>
  <si>
    <t xml:space="preserve"> 23.04.97</t>
  </si>
  <si>
    <t>Перевозщиков Руслан</t>
  </si>
  <si>
    <t>Назаров Денис</t>
  </si>
  <si>
    <t>Перевозщиков Антон</t>
  </si>
  <si>
    <t>Коробейников Илья</t>
  </si>
  <si>
    <t>Агафонов Сергей</t>
  </si>
  <si>
    <t>Сабреков Игорь</t>
  </si>
  <si>
    <t>Малков Е.И.</t>
  </si>
  <si>
    <t>Отдел по делам молодежи , физической культуры и спорта Администрации Подосиновского  района Кировской области</t>
  </si>
  <si>
    <t>Жарко Татьяна</t>
  </si>
  <si>
    <t xml:space="preserve">Карташев Вл-р </t>
  </si>
  <si>
    <t xml:space="preserve">Толмачев Ал-др </t>
  </si>
  <si>
    <t>Бакшаев Игорь</t>
  </si>
  <si>
    <t>Швецов Евгений</t>
  </si>
  <si>
    <t>Новоселов Конст</t>
  </si>
  <si>
    <t xml:space="preserve">Зыков Алексей </t>
  </si>
  <si>
    <t>Подыганов Валерий</t>
  </si>
  <si>
    <t>Саитов Булат</t>
  </si>
  <si>
    <t>Плетенев Александр</t>
  </si>
  <si>
    <t>Весовая категория до 53 кг.</t>
  </si>
  <si>
    <t>Копытов Александр</t>
  </si>
  <si>
    <t>Хабибулин Руслан</t>
  </si>
  <si>
    <t>Байметов Денис</t>
  </si>
  <si>
    <t>Донских Станислав</t>
  </si>
  <si>
    <t>Иванов Александр</t>
  </si>
  <si>
    <t>Архипов Растам</t>
  </si>
  <si>
    <t>Рахимулин Р</t>
  </si>
  <si>
    <t>Пичугин Ал-др</t>
  </si>
  <si>
    <t>Редькин Стас</t>
  </si>
  <si>
    <t xml:space="preserve">Шамигулин Денис </t>
  </si>
  <si>
    <t>Венгер Александр</t>
  </si>
  <si>
    <t>Хафизов Р.Г.</t>
  </si>
  <si>
    <t>Хафизов Р.Г</t>
  </si>
  <si>
    <t>Хафизов Р.Г..</t>
  </si>
  <si>
    <t>Гусев Денис</t>
  </si>
  <si>
    <t>Копысов Иван</t>
  </si>
  <si>
    <t>Иванов Владислав</t>
  </si>
  <si>
    <t>1 ю</t>
  </si>
  <si>
    <t xml:space="preserve">Кологоров Алексей </t>
  </si>
  <si>
    <t>Трапезников Александр</t>
  </si>
  <si>
    <t>Двоеборье. Вес гирь - 24 кг. Регламент времени - 5 мин</t>
  </si>
  <si>
    <t>Киров ВГСХА</t>
  </si>
  <si>
    <t>Двоеборье. Вес гирь - 24  кг. Регламент времени - 5 мин</t>
  </si>
  <si>
    <t>Двоеборье. Вес гирь - 12  кг. Регламент времени - 5 мин</t>
  </si>
  <si>
    <t>Коробейникова Вера</t>
  </si>
  <si>
    <t xml:space="preserve">Ратникова Ирина </t>
  </si>
  <si>
    <t>Архангельск</t>
  </si>
  <si>
    <t xml:space="preserve">Барболина Алена </t>
  </si>
  <si>
    <t xml:space="preserve">Перевезенцева Алла </t>
  </si>
  <si>
    <t xml:space="preserve">Уварова Елена </t>
  </si>
  <si>
    <t>Дмитрова Мария</t>
  </si>
  <si>
    <t xml:space="preserve">Резвая Алевтина </t>
  </si>
  <si>
    <t xml:space="preserve">Попова Ольга </t>
  </si>
  <si>
    <t xml:space="preserve">Горячко Валентина </t>
  </si>
  <si>
    <t xml:space="preserve">Кучерина Светлана </t>
  </si>
  <si>
    <t xml:space="preserve">Звездина Валентина </t>
  </si>
  <si>
    <t xml:space="preserve">Борисова Татьяна </t>
  </si>
  <si>
    <t xml:space="preserve">Волгунов Александр </t>
  </si>
  <si>
    <t>Коротков Александр</t>
  </si>
  <si>
    <t xml:space="preserve">Задумин Сергей </t>
  </si>
  <si>
    <t xml:space="preserve">Балин Николай </t>
  </si>
  <si>
    <t xml:space="preserve">Копнин Валерий </t>
  </si>
  <si>
    <t>Треханин Александр</t>
  </si>
  <si>
    <t>гиря</t>
  </si>
  <si>
    <t>39.0 4</t>
  </si>
  <si>
    <t>Иркутская</t>
  </si>
  <si>
    <t xml:space="preserve">Крупенко Максим </t>
  </si>
  <si>
    <t>Черниговский Петя</t>
  </si>
  <si>
    <t>Кобелейн Миша</t>
  </si>
  <si>
    <t>Судникович Коля</t>
  </si>
  <si>
    <t>Швицов Ваня</t>
  </si>
  <si>
    <t>Тубалов Влад</t>
  </si>
  <si>
    <t>38.7</t>
  </si>
  <si>
    <t>59.0</t>
  </si>
  <si>
    <t>39.0</t>
  </si>
  <si>
    <t>53.0</t>
  </si>
  <si>
    <t>46.0</t>
  </si>
  <si>
    <t>40.0</t>
  </si>
  <si>
    <t>42.0</t>
  </si>
  <si>
    <t>Ушаков Роман</t>
  </si>
  <si>
    <t>Марининский Андрей</t>
  </si>
  <si>
    <t xml:space="preserve">Иванов Никита </t>
  </si>
  <si>
    <t>Гришенко Андрей</t>
  </si>
  <si>
    <t>Суховнин Саша</t>
  </si>
  <si>
    <t>33.0</t>
  </si>
  <si>
    <t>Костюкович М.Ю</t>
  </si>
  <si>
    <t>29.0</t>
  </si>
  <si>
    <t xml:space="preserve">Бухталко Виталя </t>
  </si>
  <si>
    <t>Казимирский Игорь</t>
  </si>
  <si>
    <t>Якимов Юрий</t>
  </si>
  <si>
    <t>50.0</t>
  </si>
  <si>
    <t>Голышев Юра</t>
  </si>
  <si>
    <t>Шимякин Иван</t>
  </si>
  <si>
    <t>Тхаренко Валера</t>
  </si>
  <si>
    <t>Семенов Дима</t>
  </si>
  <si>
    <t>Верчеба Саша</t>
  </si>
  <si>
    <t xml:space="preserve">Стародумов Саша </t>
  </si>
  <si>
    <t>Стеценко Влад</t>
  </si>
  <si>
    <t xml:space="preserve">Егоров Виталя </t>
  </si>
  <si>
    <t>Молчанов Валя</t>
  </si>
  <si>
    <t xml:space="preserve">Жук Саша </t>
  </si>
  <si>
    <t>Баранов Игорь</t>
  </si>
  <si>
    <t>Шергин Саша</t>
  </si>
  <si>
    <t>Кривоножко Максим</t>
  </si>
  <si>
    <t>Шергин Артем</t>
  </si>
  <si>
    <t>Дутов Андрей</t>
  </si>
  <si>
    <t xml:space="preserve">Шакиров Алексей </t>
  </si>
  <si>
    <t xml:space="preserve">Голышев Сергей </t>
  </si>
  <si>
    <t>Глазунов Слава</t>
  </si>
  <si>
    <t>Перфильев Артем</t>
  </si>
  <si>
    <t>Иркутск</t>
  </si>
  <si>
    <t>Рындыч Вика</t>
  </si>
  <si>
    <t>Костюкович М.Ю.</t>
  </si>
  <si>
    <t>Кравченко Алена</t>
  </si>
  <si>
    <t>Найманова Анна</t>
  </si>
  <si>
    <t xml:space="preserve">Шумеева Оксана </t>
  </si>
  <si>
    <t>Олексеенко Наташа</t>
  </si>
  <si>
    <t>Константинова Маша</t>
  </si>
  <si>
    <t>Валеева Катя</t>
  </si>
  <si>
    <t xml:space="preserve">Бронникова Милана </t>
  </si>
  <si>
    <t>Демидова Таня</t>
  </si>
  <si>
    <t>Горбулева Таня</t>
  </si>
  <si>
    <t>Кузьмина Таня</t>
  </si>
  <si>
    <t xml:space="preserve">Битюкова Алина </t>
  </si>
  <si>
    <t>Сунгуров Н.А.Ежов А.Н.</t>
  </si>
  <si>
    <t>Заусаев Владимир</t>
  </si>
  <si>
    <t xml:space="preserve">Архангельская </t>
  </si>
  <si>
    <t>Самостоятельно</t>
  </si>
  <si>
    <t xml:space="preserve">Желудев Александр </t>
  </si>
  <si>
    <t>Севастьянов О.Л.</t>
  </si>
  <si>
    <t>Рязанов А.Н.</t>
  </si>
  <si>
    <t>Степанов Михаил</t>
  </si>
  <si>
    <t>Минин Г.А.</t>
  </si>
  <si>
    <t xml:space="preserve">Швецов Владислав </t>
  </si>
  <si>
    <t>Мокиевский Б.Н.</t>
  </si>
  <si>
    <t xml:space="preserve">Шермаков Василий </t>
  </si>
  <si>
    <t xml:space="preserve">Сахаров Александр </t>
  </si>
  <si>
    <t xml:space="preserve">Шарубин Михаил </t>
  </si>
  <si>
    <t xml:space="preserve">Жгилев Николай </t>
  </si>
  <si>
    <t xml:space="preserve">Греченюк Николай </t>
  </si>
  <si>
    <t xml:space="preserve">Костомаров Александр </t>
  </si>
  <si>
    <t>Сунгуров А.Н. Ежов А.Н.</t>
  </si>
  <si>
    <t xml:space="preserve">Лихтинов Николай </t>
  </si>
  <si>
    <t>Мурманск</t>
  </si>
  <si>
    <t xml:space="preserve">Заварзин Юрий </t>
  </si>
  <si>
    <t>Минин Г .А.</t>
  </si>
  <si>
    <t xml:space="preserve">Гараев Роман </t>
  </si>
  <si>
    <t xml:space="preserve">Озеров Павел </t>
  </si>
  <si>
    <t>Исаенков Т.В.</t>
  </si>
  <si>
    <t>Тверская обл</t>
  </si>
  <si>
    <t xml:space="preserve">Смирнов Андрей </t>
  </si>
  <si>
    <t>Котов Александр</t>
  </si>
  <si>
    <t>Буланов Максим</t>
  </si>
  <si>
    <t>00.00.2009</t>
  </si>
  <si>
    <t>00.00.2000</t>
  </si>
  <si>
    <t>Исаенков Тимофей</t>
  </si>
  <si>
    <t>ФБУ ИК</t>
  </si>
  <si>
    <t>ИК - 11</t>
  </si>
  <si>
    <t>Кузнецов Андрей</t>
  </si>
  <si>
    <t>Шпак В.</t>
  </si>
  <si>
    <t>Шилов Сергей</t>
  </si>
  <si>
    <t xml:space="preserve">Далгатов Ж.М. </t>
  </si>
  <si>
    <t>ИК - 17</t>
  </si>
  <si>
    <t>Самост.</t>
  </si>
  <si>
    <t xml:space="preserve">Вербицкий Руслан Ян </t>
  </si>
  <si>
    <t>ИК - 6</t>
  </si>
  <si>
    <t xml:space="preserve">Татаринов К.С. </t>
  </si>
  <si>
    <t>ИК - 5</t>
  </si>
  <si>
    <t xml:space="preserve">Шарипов М . М. </t>
  </si>
  <si>
    <t>Толкачев Алексей И</t>
  </si>
  <si>
    <t>Антипов Конст Анат</t>
  </si>
  <si>
    <t>Подоплелов Дмитрий</t>
  </si>
  <si>
    <t>Шумихин Алексей Сергеевич</t>
  </si>
  <si>
    <t>КП - 19</t>
  </si>
  <si>
    <t>Тухтасинов И.И.</t>
  </si>
  <si>
    <t>КП - 5</t>
  </si>
  <si>
    <t>Аспизпов  М.А.</t>
  </si>
  <si>
    <t>КП - 17</t>
  </si>
  <si>
    <t>Широких Денис А.</t>
  </si>
  <si>
    <t>Светличный Сергей Юрьевич</t>
  </si>
  <si>
    <t>ИП - 6</t>
  </si>
  <si>
    <t>Иванищев Е.А.</t>
  </si>
  <si>
    <t>КП - 6</t>
  </si>
  <si>
    <t>Федоров Адам Иванович.</t>
  </si>
  <si>
    <t>Чурин Юрий Генн</t>
  </si>
  <si>
    <t>Окишев Алексей Юрьевич</t>
  </si>
  <si>
    <t>Шаханов Михаил Николаевич</t>
  </si>
  <si>
    <t>Грязев Р.</t>
  </si>
  <si>
    <t>Городилов Н.И.</t>
  </si>
  <si>
    <t>Коптель А.Б.</t>
  </si>
  <si>
    <t>Шпак Валерий</t>
  </si>
  <si>
    <t>Гаврилюк Антон</t>
  </si>
  <si>
    <t xml:space="preserve">Грязев Роман Валер </t>
  </si>
  <si>
    <t>Исупов А.</t>
  </si>
  <si>
    <t xml:space="preserve">Шишкин Андрей </t>
  </si>
  <si>
    <t>Садаков Андрей</t>
  </si>
  <si>
    <t>Попов Олег Александрович</t>
  </si>
  <si>
    <t>Куценко Дмитр Анат</t>
  </si>
  <si>
    <t>Листратов Денис Александр</t>
  </si>
  <si>
    <t xml:space="preserve">Евдокимов Сергей </t>
  </si>
  <si>
    <t>Григорьев Артем Владим</t>
  </si>
  <si>
    <t>Гусейнов Ш.А.</t>
  </si>
  <si>
    <t>Новожилов Сергей Валерьевич</t>
  </si>
  <si>
    <t>ИК  - 6</t>
  </si>
  <si>
    <t>Полушин Дмитрий Вит</t>
  </si>
  <si>
    <t>Топчубеев Б.Б</t>
  </si>
  <si>
    <t>Иванов А.С.</t>
  </si>
  <si>
    <t>ИП - 5</t>
  </si>
  <si>
    <t xml:space="preserve">ФБУ  ИК </t>
  </si>
  <si>
    <t>Вержиковский Стас</t>
  </si>
  <si>
    <t>Мерганов А.Р.</t>
  </si>
  <si>
    <t>Смирнов Вячеслав</t>
  </si>
  <si>
    <t>Карпов Ал-др Анат</t>
  </si>
  <si>
    <t>Сбоев Владимир Ал-др</t>
  </si>
  <si>
    <t xml:space="preserve">Жаров Денис </t>
  </si>
  <si>
    <t>Котов М.Г.</t>
  </si>
  <si>
    <t>Михеев Ф.М.</t>
  </si>
  <si>
    <t>Втюрин Юрий В</t>
  </si>
  <si>
    <t>Белозеров Сергей Фед</t>
  </si>
  <si>
    <t>Николаев Валерий</t>
  </si>
  <si>
    <t>Алексеев Виктор Анат</t>
  </si>
  <si>
    <t>Рыжов А.Ю.</t>
  </si>
  <si>
    <t>Авпиякупов У.И.</t>
  </si>
  <si>
    <t>Величко Владимир Викт</t>
  </si>
  <si>
    <t>ФБУ  ИК</t>
  </si>
  <si>
    <t xml:space="preserve">Исупов Аркадий </t>
  </si>
  <si>
    <t>Бородавко А.Г.</t>
  </si>
  <si>
    <t xml:space="preserve">Данилов В.А. </t>
  </si>
  <si>
    <t>Синякин Олег Николаевич</t>
  </si>
  <si>
    <t>Кропотов Денис Вл-др</t>
  </si>
  <si>
    <t xml:space="preserve">Маркин Василий Вас </t>
  </si>
  <si>
    <t xml:space="preserve">Весовая категория до 105 кг  </t>
  </si>
  <si>
    <t>Расупов С.П.</t>
  </si>
  <si>
    <t>Бакулин Сергей</t>
  </si>
  <si>
    <t xml:space="preserve">Весовая категория св.  105 кг  </t>
  </si>
  <si>
    <t>Белев Алексей Иванович</t>
  </si>
  <si>
    <t>Павленко Михаил Мих</t>
  </si>
  <si>
    <t>Береснев Дмитрий В</t>
  </si>
  <si>
    <t>ИК-6</t>
  </si>
  <si>
    <t>Закриев И.Я.</t>
  </si>
  <si>
    <t>Коптель А.</t>
  </si>
  <si>
    <t>Юшков Анатолий Павл</t>
  </si>
  <si>
    <t>КП-19</t>
  </si>
  <si>
    <t>Двоеглазов М.В.</t>
  </si>
  <si>
    <t>Замятин И.И.</t>
  </si>
  <si>
    <t>Осокин Александр</t>
  </si>
  <si>
    <t>Пеньков Владимир</t>
  </si>
  <si>
    <t>Ильязов Евгений Генн</t>
  </si>
  <si>
    <t>Малыгин Иван Валерьевич</t>
  </si>
  <si>
    <t>Сидоров С.М.</t>
  </si>
  <si>
    <t>Аксенов Николай Г.</t>
  </si>
  <si>
    <t>Булышев А.О.</t>
  </si>
  <si>
    <t>Пережогин Конст Ник</t>
  </si>
  <si>
    <t>Коптель Артем Б.</t>
  </si>
  <si>
    <t>Каспорович А.А.</t>
  </si>
  <si>
    <t xml:space="preserve">2-30 января </t>
  </si>
  <si>
    <t xml:space="preserve">Девочки . Рывок. Вес гирь - 12 кг. Регламент времени - 5 мин </t>
  </si>
  <si>
    <t>2-30 января 2011.</t>
  </si>
  <si>
    <t>Женщины. Рывок. Вес гирь - 16 кг. Регламент времени - 5 мин</t>
  </si>
  <si>
    <t>2-30 января 2011 года</t>
  </si>
  <si>
    <t>02 - 30 января 2011 года</t>
  </si>
  <si>
    <t>2-30  января 2011 года</t>
  </si>
  <si>
    <t>Открытый Турнир по Гиревому спорту посвященный памяти Маршала Советского Союза ,дважды Героя Советского Союза Конева Ивана Степановича</t>
  </si>
  <si>
    <t>Открытый Турнир по Гиревому спорту посвященный памяти Маршала Советского Союза  ,дважды Героя Советского Союза Конева Ивана Степановича</t>
  </si>
  <si>
    <t>Открытый Турнир по Гиревому спорту посвященный памяти Маршала Советского Союза,дважды Героя Советского Союза Конева Ивана Степановича</t>
  </si>
  <si>
    <t>Открытый Турнир по Гиревому спорту посвященный памяти Маршала Советского Союза, дважды Героя Советского Союза Конева Ивана Степановича</t>
  </si>
  <si>
    <t>Открытый Турнир по Гиревому спорту посвященный памяти Маршала  Советского Союза,дважды Героя Советского Союза Конева Ивана Степановича</t>
  </si>
  <si>
    <t>Двоеборье. Вес гирь - 32  кг. Регламент времени - 5 мин</t>
  </si>
  <si>
    <t xml:space="preserve">Весовая категория до 85 кг. Гири 16 кг старше 70 лет </t>
  </si>
  <si>
    <t xml:space="preserve">Весовая категория до 85 кг. Гири 12 кг старше  70 лет </t>
  </si>
  <si>
    <t>Открытый Турнир по Гиревому спорту посвященный памяти Маршала Советского Союза ,дважды Героя  Советского Союза Конева Ивана Степановича</t>
  </si>
  <si>
    <t>Открытый Турнир по Гиревому спорту посвященный памяти Маршала Советского Союза  , дважды Героя Советского Союза Конева Ивана Степановича</t>
  </si>
  <si>
    <t>Открытый Турнир по Гиревому спорту посвященный памяти МаршалаСоветского Союза  ,дважды Героя Советского Союза Конева Ивана Степановича</t>
  </si>
  <si>
    <t>Весовая категория до 95  кг.</t>
  </si>
  <si>
    <t>2- 30  января 2011 года</t>
  </si>
  <si>
    <t>до 95 кг</t>
  </si>
  <si>
    <t xml:space="preserve">до 105 </t>
  </si>
  <si>
    <t xml:space="preserve">св. 105 </t>
  </si>
  <si>
    <t xml:space="preserve">Кировская Оричи </t>
  </si>
  <si>
    <t>Кировская Яранск</t>
  </si>
  <si>
    <t>В-Поляны Кировская</t>
  </si>
  <si>
    <t xml:space="preserve">К-Чепецк Кировская </t>
  </si>
  <si>
    <t xml:space="preserve">В-Поляны Кировская </t>
  </si>
  <si>
    <t>Юность Кировская</t>
  </si>
  <si>
    <t xml:space="preserve"> </t>
  </si>
  <si>
    <t>Яранск Кировская</t>
  </si>
  <si>
    <t>Юность  Кировская</t>
  </si>
  <si>
    <t>Яранск  Кировская</t>
  </si>
  <si>
    <t>Тужа Кировская</t>
  </si>
  <si>
    <t>В-Поляны  Кировская</t>
  </si>
  <si>
    <t>В- Поляны</t>
  </si>
  <si>
    <t>Киров МОУ СОШ</t>
  </si>
  <si>
    <t>Кирово-Чепецк д/к "Юность"</t>
  </si>
  <si>
    <t>Санчурск</t>
  </si>
  <si>
    <t xml:space="preserve">Архангельск </t>
  </si>
  <si>
    <t>Тверь</t>
  </si>
  <si>
    <t>Калуга</t>
  </si>
  <si>
    <t>ФБУ  ИК - 17</t>
  </si>
  <si>
    <t>ФБУ  КП -19</t>
  </si>
  <si>
    <t>Кирово-Чепецк  Кировская</t>
  </si>
  <si>
    <t>Юность К-ЧепецкКировская</t>
  </si>
  <si>
    <t>Удмуртия г.Глазов</t>
  </si>
  <si>
    <t>Кировская</t>
  </si>
  <si>
    <t xml:space="preserve">Оричи Кировской </t>
  </si>
  <si>
    <t xml:space="preserve">Весовая категория до 95 кг ветераны  </t>
  </si>
  <si>
    <t>Весовая категория до 95 кг ветераны старше 60 лет .</t>
  </si>
  <si>
    <t>до 53 кг</t>
  </si>
  <si>
    <t xml:space="preserve">р .д.12 кг </t>
  </si>
  <si>
    <t>р 16  кг</t>
  </si>
  <si>
    <t>Абс Д</t>
  </si>
  <si>
    <t>Абс Ю</t>
  </si>
  <si>
    <t>до 48 кг</t>
  </si>
  <si>
    <t>Кировской области</t>
  </si>
  <si>
    <t>Межрегиональный открытый турнир</t>
  </si>
  <si>
    <t>Рывок . Вес гирь - 4 6 8 10  кг. Регламент времени - 5 мин</t>
  </si>
  <si>
    <t>Рывок . Вес гирь   4 кг, 6 кг, 8 кг, 10 кг, 12 кг. Регламент времени - 5 мин</t>
  </si>
  <si>
    <t>Абсолютная весовая категория на гирях 32 кг.</t>
  </si>
  <si>
    <t>Ревин Александр</t>
  </si>
  <si>
    <t xml:space="preserve">Семенов О.Н., Горбылев </t>
  </si>
  <si>
    <t>Республика Беларусь</t>
  </si>
  <si>
    <t xml:space="preserve">Антонов Илья </t>
  </si>
  <si>
    <t>00.00.1999</t>
  </si>
  <si>
    <t xml:space="preserve">Калужская </t>
  </si>
  <si>
    <t>Мишин С.Н.</t>
  </si>
  <si>
    <t xml:space="preserve">Баранов Юрий </t>
  </si>
  <si>
    <t xml:space="preserve">Васюков Никита </t>
  </si>
  <si>
    <t>00.00.1998</t>
  </si>
  <si>
    <t>Гурулев Олег</t>
  </si>
  <si>
    <t>Болотов Павел</t>
  </si>
  <si>
    <t>Аксенов Роман</t>
  </si>
  <si>
    <t>Гильц Александр</t>
  </si>
  <si>
    <t xml:space="preserve">  ФБУ  ИК - 6</t>
  </si>
  <si>
    <t xml:space="preserve"> ФБУ  ИК - 11</t>
  </si>
  <si>
    <t>ФБУ  ИК - 5</t>
  </si>
  <si>
    <t xml:space="preserve">Торощин Станислав </t>
  </si>
  <si>
    <t>МОУ СОШ 70 Кировская</t>
  </si>
  <si>
    <t xml:space="preserve">Жуков Артемий </t>
  </si>
  <si>
    <t>00.00.1997</t>
  </si>
  <si>
    <t>Пермская обл</t>
  </si>
  <si>
    <t>Мозжегоров Р.</t>
  </si>
  <si>
    <t>Чернышев Николай</t>
  </si>
  <si>
    <t xml:space="preserve">Галямов Костя </t>
  </si>
  <si>
    <t xml:space="preserve">Лепихин Денис </t>
  </si>
  <si>
    <t xml:space="preserve">Кулешов Алексей </t>
  </si>
  <si>
    <t>Пермская обл.</t>
  </si>
  <si>
    <t xml:space="preserve">Пермская </t>
  </si>
  <si>
    <t>Ульяновская</t>
  </si>
  <si>
    <t xml:space="preserve">Суяргулов Мансур </t>
  </si>
  <si>
    <t xml:space="preserve">МС </t>
  </si>
  <si>
    <t>Башкирия</t>
  </si>
  <si>
    <t xml:space="preserve">Башкирия </t>
  </si>
  <si>
    <t xml:space="preserve">Сподаренко Леонид </t>
  </si>
  <si>
    <t xml:space="preserve">Карелия </t>
  </si>
  <si>
    <t>Морозов В.</t>
  </si>
  <si>
    <t>Карелия</t>
  </si>
  <si>
    <t>Морозов Владимир</t>
  </si>
  <si>
    <t xml:space="preserve">Дорофеев Сергей </t>
  </si>
  <si>
    <t>ФБУ  ИК -18(женская)</t>
  </si>
  <si>
    <t>Итого</t>
  </si>
  <si>
    <t>Участников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</si>
</sst>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  <numFmt numFmtId="173" formatCode="mmm/yyyy"/>
  </numFmts>
  <fonts count="29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Izhitsa"/>
      <family val="0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6"/>
      <name val="Izhitsa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3" fillId="0" borderId="0" xfId="18" applyFont="1" applyAlignment="1">
      <alignment vertical="center" wrapText="1"/>
      <protection/>
    </xf>
    <xf numFmtId="0" fontId="4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0" fillId="0" borderId="2" xfId="0" applyNumberFormat="1" applyFont="1" applyFill="1" applyBorder="1" applyAlignment="1" applyProtection="1">
      <alignment/>
      <protection/>
    </xf>
    <xf numFmtId="0" fontId="8" fillId="0" borderId="0" xfId="18" applyFont="1" applyAlignment="1">
      <alignment vertical="center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7" fillId="0" borderId="12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18" applyAlignment="1">
      <alignment vertical="center"/>
      <protection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18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0" fontId="10" fillId="0" borderId="21" xfId="0" applyFont="1" applyBorder="1" applyAlignment="1">
      <alignment horizontal="center" vertical="center"/>
    </xf>
    <xf numFmtId="0" fontId="12" fillId="0" borderId="22" xfId="18" applyFont="1" applyBorder="1" applyAlignment="1">
      <alignment horizontal="center" vertical="center"/>
      <protection/>
    </xf>
    <xf numFmtId="0" fontId="12" fillId="0" borderId="21" xfId="18" applyFont="1" applyBorder="1" applyAlignment="1">
      <alignment horizontal="center" vertical="center"/>
      <protection/>
    </xf>
    <xf numFmtId="0" fontId="2" fillId="0" borderId="0" xfId="18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3" xfId="18" applyFont="1" applyBorder="1" applyAlignment="1">
      <alignment vertical="center"/>
      <protection/>
    </xf>
    <xf numFmtId="0" fontId="0" fillId="0" borderId="3" xfId="18" applyFont="1" applyBorder="1" applyAlignment="1">
      <alignment vertical="center" wrapText="1"/>
      <protection/>
    </xf>
    <xf numFmtId="0" fontId="0" fillId="0" borderId="4" xfId="18" applyFont="1" applyBorder="1" applyAlignment="1">
      <alignment vertical="center"/>
      <protection/>
    </xf>
    <xf numFmtId="0" fontId="0" fillId="0" borderId="4" xfId="18" applyFont="1" applyBorder="1" applyAlignment="1">
      <alignment vertical="center" wrapText="1"/>
      <protection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2" fontId="0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4" xfId="0" applyNumberFormat="1" applyFont="1" applyFill="1" applyBorder="1" applyAlignment="1" applyProtection="1">
      <alignment horizontal="left"/>
      <protection/>
    </xf>
    <xf numFmtId="0" fontId="0" fillId="0" borderId="0" xfId="18" applyFont="1" applyBorder="1" applyAlignment="1">
      <alignment vertical="center"/>
      <protection/>
    </xf>
    <xf numFmtId="0" fontId="0" fillId="0" borderId="0" xfId="18" applyFont="1" applyBorder="1" applyAlignment="1">
      <alignment vertical="center" wrapText="1"/>
      <protection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6" xfId="0" applyNumberFormat="1" applyFont="1" applyFill="1" applyBorder="1" applyAlignment="1" applyProtection="1">
      <alignment horizontal="left"/>
      <protection/>
    </xf>
    <xf numFmtId="0" fontId="3" fillId="0" borderId="0" xfId="19" applyFont="1">
      <alignment/>
      <protection/>
    </xf>
    <xf numFmtId="0" fontId="3" fillId="0" borderId="23" xfId="19" applyFont="1" applyBorder="1" applyAlignment="1">
      <alignment horizontal="center" vertical="center" wrapText="1"/>
      <protection/>
    </xf>
    <xf numFmtId="0" fontId="3" fillId="0" borderId="27" xfId="19" applyFont="1" applyBorder="1" applyAlignment="1">
      <alignment vertical="center" wrapText="1"/>
      <protection/>
    </xf>
    <xf numFmtId="0" fontId="3" fillId="0" borderId="28" xfId="19" applyFont="1" applyBorder="1" applyAlignment="1">
      <alignment vertical="center" wrapText="1"/>
      <protection/>
    </xf>
    <xf numFmtId="0" fontId="3" fillId="0" borderId="29" xfId="19" applyFont="1" applyBorder="1" applyAlignment="1">
      <alignment vertical="center"/>
      <protection/>
    </xf>
    <xf numFmtId="0" fontId="3" fillId="0" borderId="30" xfId="19" applyFont="1" applyBorder="1" applyAlignment="1">
      <alignment vertical="center"/>
      <protection/>
    </xf>
    <xf numFmtId="0" fontId="19" fillId="0" borderId="24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31" xfId="19" applyFont="1" applyBorder="1" applyAlignment="1">
      <alignment vertical="center"/>
      <protection/>
    </xf>
    <xf numFmtId="0" fontId="3" fillId="0" borderId="32" xfId="19" applyFont="1" applyBorder="1">
      <alignment/>
      <protection/>
    </xf>
    <xf numFmtId="0" fontId="3" fillId="0" borderId="24" xfId="19" applyFont="1" applyBorder="1">
      <alignment/>
      <protection/>
    </xf>
    <xf numFmtId="0" fontId="3" fillId="0" borderId="33" xfId="19" applyFont="1" applyBorder="1">
      <alignment/>
      <protection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18" applyFont="1" applyAlignment="1">
      <alignment vertical="center"/>
      <protection/>
    </xf>
    <xf numFmtId="0" fontId="10" fillId="0" borderId="0" xfId="0" applyFont="1" applyBorder="1" applyAlignment="1">
      <alignment/>
    </xf>
    <xf numFmtId="164" fontId="7" fillId="0" borderId="20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18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4" fontId="21" fillId="0" borderId="0" xfId="0" applyNumberFormat="1" applyFont="1" applyAlignment="1">
      <alignment/>
    </xf>
    <xf numFmtId="0" fontId="0" fillId="0" borderId="37" xfId="0" applyFont="1" applyBorder="1" applyAlignment="1">
      <alignment horizontal="center"/>
    </xf>
    <xf numFmtId="0" fontId="21" fillId="0" borderId="23" xfId="0" applyFont="1" applyBorder="1" applyAlignment="1">
      <alignment horizontal="center" vertical="top" wrapText="1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21" fillId="0" borderId="23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4" fontId="21" fillId="0" borderId="23" xfId="0" applyNumberFormat="1" applyFont="1" applyBorder="1" applyAlignment="1">
      <alignment horizontal="right" vertical="top" wrapText="1"/>
    </xf>
    <xf numFmtId="2" fontId="0" fillId="0" borderId="39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21" fillId="0" borderId="23" xfId="0" applyNumberFormat="1" applyFont="1" applyBorder="1" applyAlignment="1">
      <alignment horizontal="right"/>
    </xf>
    <xf numFmtId="14" fontId="0" fillId="0" borderId="23" xfId="0" applyNumberFormat="1" applyFont="1" applyBorder="1" applyAlignment="1">
      <alignment horizontal="right"/>
    </xf>
    <xf numFmtId="0" fontId="21" fillId="0" borderId="37" xfId="0" applyFont="1" applyBorder="1" applyAlignment="1">
      <alignment horizontal="center" vertical="top" wrapText="1"/>
    </xf>
    <xf numFmtId="0" fontId="23" fillId="0" borderId="0" xfId="18" applyFont="1" applyAlignment="1">
      <alignment vertical="center"/>
      <protection/>
    </xf>
    <xf numFmtId="0" fontId="4" fillId="0" borderId="23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11" fillId="0" borderId="0" xfId="18" applyFont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2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6" fillId="0" borderId="12" xfId="0" applyFont="1" applyBorder="1" applyAlignment="1">
      <alignment horizontal="center"/>
    </xf>
    <xf numFmtId="2" fontId="26" fillId="0" borderId="12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2" fontId="28" fillId="0" borderId="12" xfId="0" applyNumberFormat="1" applyFont="1" applyFill="1" applyBorder="1" applyAlignment="1" applyProtection="1">
      <alignment horizontal="center"/>
      <protection/>
    </xf>
    <xf numFmtId="0" fontId="11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2" xfId="0" applyFont="1" applyFill="1" applyBorder="1" applyAlignment="1">
      <alignment horizontal="center"/>
    </xf>
    <xf numFmtId="2" fontId="11" fillId="0" borderId="2" xfId="0" applyNumberFormat="1" applyFont="1" applyFill="1" applyBorder="1" applyAlignment="1" applyProtection="1">
      <alignment/>
      <protection/>
    </xf>
    <xf numFmtId="0" fontId="11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9" xfId="0" applyFont="1" applyBorder="1" applyAlignment="1">
      <alignment/>
    </xf>
    <xf numFmtId="14" fontId="11" fillId="0" borderId="23" xfId="0" applyNumberFormat="1" applyFont="1" applyBorder="1" applyAlignment="1">
      <alignment horizontal="center" vertical="top" wrapText="1"/>
    </xf>
    <xf numFmtId="2" fontId="11" fillId="0" borderId="23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1" xfId="18" applyFont="1" applyFill="1" applyBorder="1" applyAlignment="1">
      <alignment horizontal="center" vertical="center"/>
      <protection/>
    </xf>
    <xf numFmtId="0" fontId="28" fillId="0" borderId="20" xfId="0" applyNumberFormat="1" applyFont="1" applyFill="1" applyBorder="1" applyAlignment="1" applyProtection="1">
      <alignment horizontal="center"/>
      <protection/>
    </xf>
    <xf numFmtId="164" fontId="28" fillId="0" borderId="20" xfId="0" applyNumberFormat="1" applyFont="1" applyFill="1" applyBorder="1" applyAlignment="1" applyProtection="1">
      <alignment horizontal="right"/>
      <protection/>
    </xf>
    <xf numFmtId="49" fontId="28" fillId="0" borderId="20" xfId="0" applyNumberFormat="1" applyFont="1" applyFill="1" applyBorder="1" applyAlignment="1" applyProtection="1">
      <alignment horizontal="center"/>
      <protection/>
    </xf>
    <xf numFmtId="0" fontId="11" fillId="0" borderId="23" xfId="0" applyFont="1" applyBorder="1" applyAlignment="1">
      <alignment horizontal="center" vertical="top" wrapText="1"/>
    </xf>
    <xf numFmtId="14" fontId="11" fillId="0" borderId="29" xfId="0" applyNumberFormat="1" applyFont="1" applyBorder="1" applyAlignment="1">
      <alignment horizontal="center" vertical="top" wrapText="1"/>
    </xf>
    <xf numFmtId="2" fontId="11" fillId="0" borderId="4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4" fontId="11" fillId="0" borderId="41" xfId="0" applyNumberFormat="1" applyFont="1" applyBorder="1" applyAlignment="1">
      <alignment horizontal="center" vertical="top" wrapText="1"/>
    </xf>
    <xf numFmtId="2" fontId="11" fillId="0" borderId="33" xfId="0" applyNumberFormat="1" applyFont="1" applyBorder="1" applyAlignment="1">
      <alignment horizontal="center"/>
    </xf>
    <xf numFmtId="14" fontId="11" fillId="0" borderId="39" xfId="0" applyNumberFormat="1" applyFont="1" applyBorder="1" applyAlignment="1">
      <alignment horizontal="center" vertical="top" wrapText="1"/>
    </xf>
    <xf numFmtId="2" fontId="11" fillId="0" borderId="31" xfId="0" applyNumberFormat="1" applyFont="1" applyBorder="1" applyAlignment="1">
      <alignment horizontal="center"/>
    </xf>
    <xf numFmtId="14" fontId="11" fillId="0" borderId="23" xfId="0" applyNumberFormat="1" applyFont="1" applyBorder="1" applyAlignment="1">
      <alignment horizontal="center"/>
    </xf>
    <xf numFmtId="14" fontId="11" fillId="0" borderId="39" xfId="0" applyNumberFormat="1" applyFont="1" applyBorder="1" applyAlignment="1">
      <alignment horizontal="center"/>
    </xf>
    <xf numFmtId="14" fontId="11" fillId="0" borderId="41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/>
    </xf>
    <xf numFmtId="14" fontId="11" fillId="0" borderId="32" xfId="0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14" fontId="11" fillId="0" borderId="42" xfId="0" applyNumberFormat="1" applyFont="1" applyBorder="1" applyAlignment="1">
      <alignment horizontal="center" vertical="top" wrapText="1"/>
    </xf>
    <xf numFmtId="0" fontId="11" fillId="0" borderId="0" xfId="18" applyFont="1" applyBorder="1" applyAlignment="1">
      <alignment vertical="center"/>
      <protection/>
    </xf>
    <xf numFmtId="0" fontId="11" fillId="0" borderId="0" xfId="18" applyFont="1" applyBorder="1" applyAlignment="1">
      <alignment vertical="center" wrapText="1"/>
      <protection/>
    </xf>
    <xf numFmtId="0" fontId="28" fillId="0" borderId="24" xfId="0" applyFont="1" applyBorder="1" applyAlignment="1">
      <alignment horizontal="left"/>
    </xf>
    <xf numFmtId="0" fontId="28" fillId="0" borderId="24" xfId="0" applyFont="1" applyBorder="1" applyAlignment="1">
      <alignment/>
    </xf>
    <xf numFmtId="0" fontId="28" fillId="0" borderId="24" xfId="0" applyNumberFormat="1" applyFont="1" applyFill="1" applyBorder="1" applyAlignment="1" applyProtection="1">
      <alignment horizontal="left"/>
      <protection/>
    </xf>
    <xf numFmtId="0" fontId="11" fillId="0" borderId="3" xfId="18" applyFont="1" applyBorder="1" applyAlignment="1">
      <alignment vertical="center"/>
      <protection/>
    </xf>
    <xf numFmtId="0" fontId="11" fillId="0" borderId="3" xfId="18" applyFont="1" applyBorder="1" applyAlignment="1">
      <alignment vertical="center" wrapText="1"/>
      <protection/>
    </xf>
    <xf numFmtId="0" fontId="28" fillId="0" borderId="3" xfId="0" applyFont="1" applyBorder="1" applyAlignment="1">
      <alignment/>
    </xf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4" xfId="0" applyNumberFormat="1" applyFont="1" applyFill="1" applyBorder="1" applyAlignment="1" applyProtection="1">
      <alignment horizontal="left"/>
      <protection/>
    </xf>
    <xf numFmtId="0" fontId="11" fillId="0" borderId="4" xfId="18" applyFont="1" applyBorder="1" applyAlignment="1">
      <alignment vertical="center"/>
      <protection/>
    </xf>
    <xf numFmtId="0" fontId="11" fillId="0" borderId="4" xfId="18" applyFont="1" applyBorder="1" applyAlignment="1">
      <alignment vertical="center" wrapText="1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18" applyFont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28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 applyProtection="1">
      <alignment horizontal="center"/>
      <protection/>
    </xf>
    <xf numFmtId="0" fontId="28" fillId="0" borderId="22" xfId="0" applyNumberFormat="1" applyFont="1" applyFill="1" applyBorder="1" applyAlignment="1" applyProtection="1">
      <alignment horizontal="center"/>
      <protection/>
    </xf>
    <xf numFmtId="0" fontId="11" fillId="0" borderId="36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0" xfId="18" applyFont="1" applyAlignment="1">
      <alignment horizontal="center" vertical="center"/>
      <protection/>
    </xf>
    <xf numFmtId="0" fontId="11" fillId="2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6" fillId="0" borderId="2" xfId="0" applyFont="1" applyBorder="1" applyAlignment="1">
      <alignment horizontal="center" vertical="center" textRotation="255"/>
    </xf>
    <xf numFmtId="0" fontId="26" fillId="0" borderId="46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1" fillId="0" borderId="4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51" xfId="18" applyFont="1" applyBorder="1" applyAlignment="1">
      <alignment horizontal="left" vertical="center"/>
      <protection/>
    </xf>
    <xf numFmtId="0" fontId="3" fillId="0" borderId="52" xfId="18" applyFont="1" applyBorder="1" applyAlignment="1">
      <alignment horizontal="center" vertical="center"/>
      <protection/>
    </xf>
    <xf numFmtId="0" fontId="9" fillId="0" borderId="42" xfId="19" applyFont="1" applyBorder="1" applyAlignment="1">
      <alignment horizontal="left" vertical="center"/>
      <protection/>
    </xf>
    <xf numFmtId="0" fontId="9" fillId="0" borderId="26" xfId="19" applyFont="1" applyBorder="1" applyAlignment="1">
      <alignment horizontal="left" vertical="center"/>
      <protection/>
    </xf>
    <xf numFmtId="0" fontId="9" fillId="0" borderId="37" xfId="19" applyFont="1" applyBorder="1" applyAlignment="1">
      <alignment horizontal="left" vertical="center"/>
      <protection/>
    </xf>
    <xf numFmtId="0" fontId="9" fillId="0" borderId="53" xfId="19" applyFont="1" applyBorder="1" applyAlignment="1">
      <alignment horizontal="left" vertical="center"/>
      <protection/>
    </xf>
    <xf numFmtId="0" fontId="9" fillId="0" borderId="54" xfId="19" applyFont="1" applyBorder="1" applyAlignment="1">
      <alignment horizontal="left" vertical="center"/>
      <protection/>
    </xf>
    <xf numFmtId="0" fontId="9" fillId="0" borderId="55" xfId="19" applyFont="1" applyBorder="1" applyAlignment="1">
      <alignment horizontal="left" vertical="center"/>
      <protection/>
    </xf>
    <xf numFmtId="0" fontId="3" fillId="0" borderId="56" xfId="19" applyFont="1" applyBorder="1" applyAlignment="1">
      <alignment horizontal="center" vertical="center" wrapText="1"/>
      <protection/>
    </xf>
    <xf numFmtId="0" fontId="3" fillId="0" borderId="40" xfId="19" applyFont="1" applyBorder="1" applyAlignment="1">
      <alignment horizontal="center" vertical="center" wrapText="1"/>
      <protection/>
    </xf>
    <xf numFmtId="0" fontId="3" fillId="0" borderId="53" xfId="19" applyFont="1" applyBorder="1" applyAlignment="1">
      <alignment horizontal="center" vertical="center" wrapText="1"/>
      <protection/>
    </xf>
    <xf numFmtId="0" fontId="3" fillId="0" borderId="55" xfId="19" applyFont="1" applyBorder="1" applyAlignment="1">
      <alignment horizontal="center" vertical="center" wrapText="1"/>
      <protection/>
    </xf>
    <xf numFmtId="0" fontId="9" fillId="0" borderId="56" xfId="19" applyFont="1" applyBorder="1" applyAlignment="1">
      <alignment horizontal="left" vertical="top"/>
      <protection/>
    </xf>
    <xf numFmtId="0" fontId="3" fillId="0" borderId="51" xfId="19" applyFont="1" applyBorder="1" applyAlignment="1">
      <alignment horizontal="left" vertical="top"/>
      <protection/>
    </xf>
    <xf numFmtId="0" fontId="3" fillId="0" borderId="40" xfId="19" applyFont="1" applyBorder="1" applyAlignment="1">
      <alignment horizontal="left" vertical="top"/>
      <protection/>
    </xf>
    <xf numFmtId="0" fontId="3" fillId="0" borderId="53" xfId="19" applyFont="1" applyBorder="1" applyAlignment="1">
      <alignment horizontal="left" vertical="top"/>
      <protection/>
    </xf>
    <xf numFmtId="0" fontId="3" fillId="0" borderId="54" xfId="19" applyFont="1" applyBorder="1" applyAlignment="1">
      <alignment horizontal="left" vertical="top"/>
      <protection/>
    </xf>
    <xf numFmtId="0" fontId="3" fillId="0" borderId="55" xfId="19" applyFont="1" applyBorder="1" applyAlignment="1">
      <alignment horizontal="left" vertical="top"/>
      <protection/>
    </xf>
    <xf numFmtId="0" fontId="18" fillId="0" borderId="57" xfId="19" applyFont="1" applyBorder="1" applyAlignment="1">
      <alignment horizontal="center" vertical="center"/>
      <protection/>
    </xf>
    <xf numFmtId="0" fontId="18" fillId="0" borderId="58" xfId="19" applyFont="1" applyBorder="1" applyAlignment="1">
      <alignment horizontal="center" vertical="center"/>
      <protection/>
    </xf>
    <xf numFmtId="0" fontId="18" fillId="0" borderId="59" xfId="19" applyFont="1" applyBorder="1" applyAlignment="1">
      <alignment horizontal="center" vertical="center"/>
      <protection/>
    </xf>
    <xf numFmtId="0" fontId="9" fillId="0" borderId="42" xfId="19" applyFont="1" applyBorder="1" applyAlignment="1">
      <alignment horizontal="left" vertical="top"/>
      <protection/>
    </xf>
    <xf numFmtId="0" fontId="9" fillId="0" borderId="26" xfId="19" applyFont="1" applyBorder="1" applyAlignment="1">
      <alignment horizontal="left" vertical="top"/>
      <protection/>
    </xf>
    <xf numFmtId="0" fontId="9" fillId="0" borderId="37" xfId="19" applyFont="1" applyBorder="1" applyAlignment="1">
      <alignment horizontal="left" vertical="top"/>
      <protection/>
    </xf>
    <xf numFmtId="0" fontId="3" fillId="0" borderId="28" xfId="19" applyFont="1" applyBorder="1" applyAlignment="1">
      <alignment horizontal="center" vertical="center" wrapText="1"/>
      <protection/>
    </xf>
    <xf numFmtId="0" fontId="9" fillId="0" borderId="28" xfId="19" applyFont="1" applyBorder="1" applyAlignment="1">
      <alignment horizontal="center" vertical="center" wrapText="1"/>
      <protection/>
    </xf>
    <xf numFmtId="0" fontId="9" fillId="0" borderId="29" xfId="19" applyFont="1" applyBorder="1" applyAlignment="1">
      <alignment horizontal="center" vertical="center" wrapText="1"/>
      <protection/>
    </xf>
    <xf numFmtId="0" fontId="3" fillId="0" borderId="29" xfId="19" applyFont="1" applyBorder="1" applyAlignment="1">
      <alignment horizontal="center" vertical="center"/>
      <protection/>
    </xf>
    <xf numFmtId="0" fontId="17" fillId="0" borderId="57" xfId="19" applyFont="1" applyBorder="1" applyAlignment="1">
      <alignment horizontal="center" vertical="center"/>
      <protection/>
    </xf>
    <xf numFmtId="0" fontId="17" fillId="0" borderId="58" xfId="19" applyFont="1" applyBorder="1" applyAlignment="1">
      <alignment horizontal="center" vertical="center"/>
      <protection/>
    </xf>
    <xf numFmtId="0" fontId="17" fillId="0" borderId="59" xfId="19" applyFont="1" applyBorder="1" applyAlignment="1">
      <alignment horizontal="center" vertical="center"/>
      <protection/>
    </xf>
    <xf numFmtId="0" fontId="3" fillId="0" borderId="23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left" vertical="center"/>
      <protection/>
    </xf>
    <xf numFmtId="0" fontId="3" fillId="0" borderId="23" xfId="19" applyFont="1" applyBorder="1" applyAlignment="1">
      <alignment horizontal="left" vertical="center"/>
      <protection/>
    </xf>
    <xf numFmtId="0" fontId="9" fillId="0" borderId="60" xfId="19" applyFont="1" applyBorder="1" applyAlignment="1">
      <alignment horizontal="left" vertical="center"/>
      <protection/>
    </xf>
    <xf numFmtId="0" fontId="3" fillId="0" borderId="60" xfId="19" applyFont="1" applyBorder="1" applyAlignment="1">
      <alignment horizontal="left" vertical="center"/>
      <protection/>
    </xf>
    <xf numFmtId="0" fontId="16" fillId="0" borderId="61" xfId="19" applyFont="1" applyBorder="1" applyAlignment="1">
      <alignment horizontal="center" vertical="center"/>
      <protection/>
    </xf>
    <xf numFmtId="0" fontId="16" fillId="0" borderId="62" xfId="19" applyFont="1" applyBorder="1" applyAlignment="1">
      <alignment horizontal="center" vertical="center"/>
      <protection/>
    </xf>
    <xf numFmtId="0" fontId="16" fillId="0" borderId="63" xfId="19" applyFont="1" applyBorder="1" applyAlignment="1">
      <alignment horizontal="center" vertical="center"/>
      <protection/>
    </xf>
    <xf numFmtId="0" fontId="3" fillId="0" borderId="28" xfId="19" applyFont="1" applyBorder="1" applyAlignment="1">
      <alignment horizontal="left" vertical="center"/>
      <protection/>
    </xf>
    <xf numFmtId="0" fontId="21" fillId="0" borderId="23" xfId="0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дв" xfId="18"/>
    <cellStyle name="Обычный_Карточк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114" zoomScaleNormal="114" workbookViewId="0" topLeftCell="A1">
      <selection activeCell="G6" sqref="G6:U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hidden="1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hidden="1" customWidth="1"/>
    <col min="16" max="16" width="5.75390625" style="3" customWidth="1"/>
    <col min="17" max="18" width="5.7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12.7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ht="19.5" customHeight="1" thickBot="1">
      <c r="A6" s="88" t="s">
        <v>404</v>
      </c>
      <c r="B6" s="8"/>
      <c r="C6" s="8"/>
      <c r="D6" s="8"/>
      <c r="E6" s="9"/>
      <c r="F6" s="6"/>
      <c r="G6" s="284" t="s">
        <v>405</v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 ht="16.5" customHeight="1">
      <c r="A7" s="20"/>
      <c r="B7" s="21"/>
      <c r="C7" s="22"/>
      <c r="D7" s="23"/>
      <c r="E7" s="11"/>
      <c r="F7" s="289" t="s">
        <v>76</v>
      </c>
      <c r="G7" s="285" t="s">
        <v>20</v>
      </c>
      <c r="H7" s="109"/>
      <c r="I7" s="285" t="s">
        <v>62</v>
      </c>
      <c r="J7" s="110"/>
      <c r="K7" s="261" t="s">
        <v>28</v>
      </c>
      <c r="L7" s="262"/>
      <c r="M7" s="262"/>
      <c r="N7" s="263"/>
      <c r="O7" s="26"/>
      <c r="P7" s="26"/>
      <c r="Q7" s="26" t="s">
        <v>3</v>
      </c>
      <c r="R7" s="25" t="s">
        <v>4</v>
      </c>
      <c r="S7" s="27"/>
      <c r="T7" s="28"/>
      <c r="U7" s="29"/>
    </row>
    <row r="8" spans="1:21" ht="16.5" customHeight="1">
      <c r="A8" s="30"/>
      <c r="B8" s="8"/>
      <c r="C8" s="31"/>
      <c r="D8" s="32" t="s">
        <v>5</v>
      </c>
      <c r="E8" s="33"/>
      <c r="F8" s="269"/>
      <c r="G8" s="286"/>
      <c r="H8" s="111"/>
      <c r="I8" s="286"/>
      <c r="J8" s="112" t="s">
        <v>7</v>
      </c>
      <c r="K8" s="264"/>
      <c r="L8" s="265"/>
      <c r="M8" s="265"/>
      <c r="N8" s="266"/>
      <c r="O8" s="32" t="s">
        <v>14</v>
      </c>
      <c r="P8" s="35" t="s">
        <v>7</v>
      </c>
      <c r="Q8" s="36"/>
      <c r="R8" s="37"/>
      <c r="S8" s="38"/>
      <c r="T8" s="39"/>
      <c r="U8" s="40"/>
    </row>
    <row r="9" spans="1:21" ht="16.5" customHeight="1">
      <c r="A9" s="30"/>
      <c r="B9" s="8"/>
      <c r="C9" s="31"/>
      <c r="D9" s="32" t="s">
        <v>8</v>
      </c>
      <c r="E9" s="33"/>
      <c r="F9" s="269"/>
      <c r="G9" s="286"/>
      <c r="H9" s="113" t="s">
        <v>10</v>
      </c>
      <c r="I9" s="286"/>
      <c r="J9" s="114" t="s">
        <v>11</v>
      </c>
      <c r="K9" s="264"/>
      <c r="L9" s="265"/>
      <c r="M9" s="265"/>
      <c r="N9" s="266"/>
      <c r="O9" s="32" t="s">
        <v>29</v>
      </c>
      <c r="P9" s="35" t="s">
        <v>11</v>
      </c>
      <c r="Q9" s="41" t="s">
        <v>8</v>
      </c>
      <c r="R9" s="37" t="s">
        <v>6</v>
      </c>
      <c r="S9" s="42"/>
      <c r="T9" s="43"/>
      <c r="U9" s="44"/>
    </row>
    <row r="10" spans="1:21" ht="16.5" customHeight="1">
      <c r="A10" s="288" t="s">
        <v>12</v>
      </c>
      <c r="B10" s="288"/>
      <c r="C10" s="288"/>
      <c r="D10" s="41" t="s">
        <v>10</v>
      </c>
      <c r="E10" s="45" t="s">
        <v>13</v>
      </c>
      <c r="F10" s="269"/>
      <c r="G10" s="286"/>
      <c r="H10" s="113" t="s">
        <v>14</v>
      </c>
      <c r="I10" s="286"/>
      <c r="J10" s="114" t="s">
        <v>14</v>
      </c>
      <c r="K10" s="264"/>
      <c r="L10" s="265"/>
      <c r="M10" s="265"/>
      <c r="N10" s="266"/>
      <c r="O10" s="32" t="s">
        <v>7</v>
      </c>
      <c r="P10" s="35" t="s">
        <v>14</v>
      </c>
      <c r="Q10" s="41" t="s">
        <v>15</v>
      </c>
      <c r="R10" s="37" t="s">
        <v>9</v>
      </c>
      <c r="S10" s="279" t="s">
        <v>16</v>
      </c>
      <c r="T10" s="279"/>
      <c r="U10" s="279"/>
    </row>
    <row r="11" spans="1:21" ht="16.5" customHeight="1">
      <c r="A11" s="288" t="s">
        <v>17</v>
      </c>
      <c r="B11" s="288"/>
      <c r="C11" s="288"/>
      <c r="D11" s="36"/>
      <c r="E11" s="33" t="s">
        <v>18</v>
      </c>
      <c r="F11" s="269"/>
      <c r="G11" s="286"/>
      <c r="H11" s="113" t="s">
        <v>8</v>
      </c>
      <c r="I11" s="286"/>
      <c r="J11" s="114" t="s">
        <v>21</v>
      </c>
      <c r="K11" s="264"/>
      <c r="L11" s="265"/>
      <c r="M11" s="265"/>
      <c r="N11" s="266"/>
      <c r="O11" s="41" t="s">
        <v>7</v>
      </c>
      <c r="P11" s="36" t="s">
        <v>21</v>
      </c>
      <c r="Q11" s="41" t="s">
        <v>22</v>
      </c>
      <c r="R11" s="37" t="s">
        <v>2</v>
      </c>
      <c r="S11" s="279" t="s">
        <v>23</v>
      </c>
      <c r="T11" s="279"/>
      <c r="U11" s="279"/>
    </row>
    <row r="12" spans="1:21" ht="16.5" customHeight="1" thickBot="1">
      <c r="A12" s="46"/>
      <c r="B12" s="47"/>
      <c r="C12" s="48"/>
      <c r="D12" s="49" t="s">
        <v>24</v>
      </c>
      <c r="E12" s="12"/>
      <c r="F12" s="270"/>
      <c r="G12" s="287"/>
      <c r="H12" s="115"/>
      <c r="I12" s="287"/>
      <c r="J12" s="116" t="s">
        <v>8</v>
      </c>
      <c r="K12" s="267"/>
      <c r="L12" s="268"/>
      <c r="M12" s="268"/>
      <c r="N12" s="259"/>
      <c r="O12" s="50" t="s">
        <v>9</v>
      </c>
      <c r="P12" s="49" t="s">
        <v>8</v>
      </c>
      <c r="Q12" s="50" t="s">
        <v>19</v>
      </c>
      <c r="R12" s="52" t="s">
        <v>6</v>
      </c>
      <c r="S12" s="53"/>
      <c r="T12" s="54"/>
      <c r="U12" s="55"/>
    </row>
    <row r="13" spans="1:21" s="13" customFormat="1" ht="16.5" customHeight="1">
      <c r="A13" s="280" t="s">
        <v>113</v>
      </c>
      <c r="B13" s="281"/>
      <c r="C13" s="282"/>
      <c r="D13" s="76">
        <v>1996</v>
      </c>
      <c r="E13" s="78">
        <v>46.2</v>
      </c>
      <c r="F13" s="76">
        <v>1</v>
      </c>
      <c r="G13" s="77" t="s">
        <v>434</v>
      </c>
      <c r="H13" s="70"/>
      <c r="I13" s="56"/>
      <c r="J13" s="57"/>
      <c r="K13" s="283">
        <v>97</v>
      </c>
      <c r="L13" s="283"/>
      <c r="M13" s="56">
        <f>K13/2</f>
        <v>48.5</v>
      </c>
      <c r="N13" s="57"/>
      <c r="O13" s="108">
        <f>I13*2+K13</f>
        <v>97</v>
      </c>
      <c r="P13" s="57">
        <v>1</v>
      </c>
      <c r="Q13" s="57">
        <v>25</v>
      </c>
      <c r="R13" s="58"/>
      <c r="S13" s="271" t="s">
        <v>100</v>
      </c>
      <c r="T13" s="272"/>
      <c r="U13" s="272"/>
    </row>
    <row r="14" spans="1:21" s="13" customFormat="1" ht="16.5" customHeight="1">
      <c r="A14" s="280" t="s">
        <v>108</v>
      </c>
      <c r="B14" s="281"/>
      <c r="C14" s="282"/>
      <c r="D14" s="76">
        <v>1993</v>
      </c>
      <c r="E14" s="78">
        <v>48</v>
      </c>
      <c r="F14" s="76" t="s">
        <v>95</v>
      </c>
      <c r="G14" s="77" t="s">
        <v>434</v>
      </c>
      <c r="H14" s="70"/>
      <c r="I14" s="56"/>
      <c r="J14" s="57"/>
      <c r="K14" s="283">
        <v>71</v>
      </c>
      <c r="L14" s="283"/>
      <c r="M14" s="56">
        <f>K14/2</f>
        <v>35.5</v>
      </c>
      <c r="N14" s="57"/>
      <c r="O14" s="108">
        <f>I14*2+K14</f>
        <v>71</v>
      </c>
      <c r="P14" s="57">
        <v>2</v>
      </c>
      <c r="Q14" s="57"/>
      <c r="R14" s="58"/>
      <c r="S14" s="271" t="s">
        <v>97</v>
      </c>
      <c r="T14" s="272"/>
      <c r="U14" s="272"/>
    </row>
    <row r="15" spans="1:21" s="13" customFormat="1" ht="16.5" customHeight="1">
      <c r="A15" s="7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69"/>
      <c r="R15" s="69"/>
      <c r="S15" s="69"/>
      <c r="T15" s="69"/>
      <c r="U15" s="69"/>
    </row>
    <row r="16" spans="1:21" s="13" customFormat="1" ht="16.5" customHeight="1">
      <c r="A16" s="71"/>
      <c r="B16" s="277" t="s">
        <v>30</v>
      </c>
      <c r="C16" s="277"/>
      <c r="D16" s="80"/>
      <c r="E16" s="80"/>
      <c r="F16" s="80"/>
      <c r="G16" s="81"/>
      <c r="H16" s="81" t="s">
        <v>35</v>
      </c>
      <c r="I16" s="81"/>
      <c r="J16" s="81" t="s">
        <v>35</v>
      </c>
      <c r="K16" s="81" t="s">
        <v>115</v>
      </c>
      <c r="L16" s="79"/>
      <c r="M16" s="72"/>
      <c r="N16" s="72"/>
      <c r="O16" s="72"/>
      <c r="P16" s="73"/>
      <c r="Q16" s="69"/>
      <c r="R16" s="69"/>
      <c r="S16" s="69"/>
      <c r="T16" s="69"/>
      <c r="U16" s="69"/>
    </row>
    <row r="17" spans="1:21" s="13" customFormat="1" ht="16.5" customHeight="1">
      <c r="A17" s="71"/>
      <c r="B17" s="14" t="s">
        <v>25</v>
      </c>
      <c r="C17" s="14"/>
      <c r="D17" s="14"/>
      <c r="E17" s="15"/>
      <c r="F17" s="16"/>
      <c r="G17" s="16"/>
      <c r="H17" s="16"/>
      <c r="I17" s="16"/>
      <c r="J17" s="16" t="s">
        <v>26</v>
      </c>
      <c r="K17" s="16" t="s">
        <v>26</v>
      </c>
      <c r="L17" s="15"/>
      <c r="M17" s="72"/>
      <c r="N17" s="72"/>
      <c r="O17" s="72"/>
      <c r="P17" s="73"/>
      <c r="Q17" s="69"/>
      <c r="R17" s="69"/>
      <c r="S17" s="69"/>
      <c r="T17" s="69"/>
      <c r="U17" s="69"/>
    </row>
    <row r="18" spans="1:21" s="13" customFormat="1" ht="16.5" customHeight="1">
      <c r="A18" s="71"/>
      <c r="B18" s="17" t="s">
        <v>27</v>
      </c>
      <c r="C18" s="18"/>
      <c r="D18" s="18"/>
      <c r="E18" s="18"/>
      <c r="F18" s="18"/>
      <c r="G18" s="18"/>
      <c r="H18" s="19"/>
      <c r="I18" s="19"/>
      <c r="J18" s="19" t="s">
        <v>34</v>
      </c>
      <c r="K18" s="19" t="s">
        <v>34</v>
      </c>
      <c r="L18" s="18"/>
      <c r="M18" s="74"/>
      <c r="N18" s="74"/>
      <c r="O18" s="74"/>
      <c r="P18" s="75"/>
      <c r="Q18" s="69"/>
      <c r="R18" s="69"/>
      <c r="S18" s="69"/>
      <c r="T18" s="69"/>
      <c r="U18" s="69"/>
    </row>
    <row r="19" spans="1:21" s="13" customFormat="1" ht="16.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2"/>
      <c r="R19" s="2"/>
      <c r="S19" s="2"/>
      <c r="T19" s="2"/>
      <c r="U19" s="2"/>
    </row>
    <row r="20" ht="18" customHeight="1"/>
    <row r="21" spans="1:21" s="13" customFormat="1" ht="18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2"/>
      <c r="R21" s="2"/>
      <c r="S21" s="2"/>
      <c r="T21" s="2"/>
      <c r="U21" s="2"/>
    </row>
    <row r="22" spans="1:21" s="13" customFormat="1" ht="24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2"/>
      <c r="S22" s="2"/>
      <c r="T22" s="2"/>
      <c r="U22" s="2"/>
    </row>
    <row r="23" spans="1:21" s="13" customFormat="1" ht="17.2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ht="18" customHeight="1"/>
    <row r="25" spans="1:21" s="13" customFormat="1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ht="18" customHeight="1"/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2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25.5" customHeight="1"/>
    <row r="31" ht="25.5" customHeight="1"/>
    <row r="32" ht="25.5" customHeight="1"/>
    <row r="33" ht="25.5" customHeight="1"/>
    <row r="34" ht="25.5" customHeight="1"/>
    <row r="35" ht="22.5" customHeight="1"/>
    <row r="36" spans="1:21" s="69" customFormat="1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2"/>
      <c r="R36" s="2"/>
      <c r="S36" s="2"/>
      <c r="T36" s="2"/>
      <c r="U36" s="2"/>
    </row>
    <row r="37" ht="22.5" customHeight="1"/>
  </sheetData>
  <sheetProtection/>
  <mergeCells count="21">
    <mergeCell ref="S14:U14"/>
    <mergeCell ref="A10:C10"/>
    <mergeCell ref="K7:N12"/>
    <mergeCell ref="I7:I12"/>
    <mergeCell ref="A13:C13"/>
    <mergeCell ref="K13:L13"/>
    <mergeCell ref="S13:U13"/>
    <mergeCell ref="B16:C16"/>
    <mergeCell ref="A4:U4"/>
    <mergeCell ref="S11:U11"/>
    <mergeCell ref="S10:U10"/>
    <mergeCell ref="A14:C14"/>
    <mergeCell ref="K14:L14"/>
    <mergeCell ref="G6:U6"/>
    <mergeCell ref="G7:G12"/>
    <mergeCell ref="A11:C11"/>
    <mergeCell ref="F7:F12"/>
    <mergeCell ref="A2:U2"/>
    <mergeCell ref="A3:C3"/>
    <mergeCell ref="A1:U1"/>
    <mergeCell ref="A5:U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114" zoomScaleNormal="114" workbookViewId="0" topLeftCell="A7">
      <selection activeCell="A17" sqref="A17:IV17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75390625" style="2" customWidth="1"/>
    <col min="10" max="10" width="4.375" style="2" hidden="1" customWidth="1"/>
    <col min="11" max="11" width="5.00390625" style="2" customWidth="1"/>
    <col min="12" max="12" width="5.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5" customHeight="1">
      <c r="A14" s="358" t="s">
        <v>63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ht="12.75" customHeight="1" hidden="1"/>
    <row r="16" spans="1:21" s="13" customFormat="1" ht="16.5" customHeight="1">
      <c r="A16" s="280" t="s">
        <v>176</v>
      </c>
      <c r="B16" s="281"/>
      <c r="C16" s="282"/>
      <c r="D16" s="76">
        <v>1992</v>
      </c>
      <c r="E16" s="78">
        <v>66</v>
      </c>
      <c r="F16" s="76"/>
      <c r="G16" s="77" t="s">
        <v>429</v>
      </c>
      <c r="H16" s="70"/>
      <c r="I16" s="56">
        <v>75</v>
      </c>
      <c r="J16" s="57"/>
      <c r="K16" s="283">
        <v>145</v>
      </c>
      <c r="L16" s="283"/>
      <c r="M16" s="56"/>
      <c r="N16" s="57"/>
      <c r="O16" s="119">
        <f>I16+K16/2</f>
        <v>147.5</v>
      </c>
      <c r="P16" s="57">
        <v>1</v>
      </c>
      <c r="Q16" s="57">
        <v>25</v>
      </c>
      <c r="R16" s="58"/>
      <c r="S16" s="271" t="s">
        <v>181</v>
      </c>
      <c r="T16" s="272"/>
      <c r="U16" s="272"/>
    </row>
    <row r="17" spans="1:21" s="13" customFormat="1" ht="16.5" customHeight="1">
      <c r="A17" s="359" t="s">
        <v>209</v>
      </c>
      <c r="B17" s="360"/>
      <c r="C17" s="361"/>
      <c r="D17" s="76">
        <v>1963</v>
      </c>
      <c r="E17" s="78">
        <v>67.5</v>
      </c>
      <c r="F17" s="76">
        <v>1</v>
      </c>
      <c r="G17" s="77" t="s">
        <v>195</v>
      </c>
      <c r="H17" s="70"/>
      <c r="I17" s="56">
        <v>74</v>
      </c>
      <c r="J17" s="57"/>
      <c r="K17" s="301">
        <v>114</v>
      </c>
      <c r="L17" s="256"/>
      <c r="M17" s="56"/>
      <c r="N17" s="57"/>
      <c r="O17" s="119">
        <f>I17+(K17/2)</f>
        <v>131</v>
      </c>
      <c r="P17" s="57">
        <v>2</v>
      </c>
      <c r="Q17" s="57">
        <v>22</v>
      </c>
      <c r="R17" s="58"/>
      <c r="S17" s="302" t="s">
        <v>276</v>
      </c>
      <c r="T17" s="303"/>
      <c r="U17" s="304"/>
    </row>
    <row r="18" spans="1:21" s="13" customFormat="1" ht="16.5" customHeight="1">
      <c r="A18" s="299" t="s">
        <v>161</v>
      </c>
      <c r="B18" s="300"/>
      <c r="C18" s="362"/>
      <c r="D18" s="76">
        <v>1991</v>
      </c>
      <c r="E18" s="78">
        <v>67</v>
      </c>
      <c r="F18" s="76"/>
      <c r="G18" s="77" t="s">
        <v>436</v>
      </c>
      <c r="H18" s="70"/>
      <c r="I18" s="56">
        <v>61</v>
      </c>
      <c r="J18" s="57"/>
      <c r="K18" s="301">
        <v>96</v>
      </c>
      <c r="L18" s="256"/>
      <c r="M18" s="56"/>
      <c r="N18" s="57"/>
      <c r="O18" s="119">
        <f>I18+K18/2</f>
        <v>109</v>
      </c>
      <c r="P18" s="57">
        <v>3</v>
      </c>
      <c r="Q18" s="57">
        <v>22</v>
      </c>
      <c r="R18" s="58"/>
      <c r="S18" s="302" t="s">
        <v>100</v>
      </c>
      <c r="T18" s="303"/>
      <c r="U18" s="304"/>
    </row>
    <row r="19" spans="1:21" s="13" customFormat="1" ht="16.5" customHeight="1">
      <c r="A19" s="280" t="s">
        <v>119</v>
      </c>
      <c r="B19" s="281"/>
      <c r="C19" s="282"/>
      <c r="D19" s="76">
        <v>1995</v>
      </c>
      <c r="E19" s="78">
        <v>65</v>
      </c>
      <c r="F19" s="76"/>
      <c r="G19" s="77" t="s">
        <v>436</v>
      </c>
      <c r="H19" s="70"/>
      <c r="I19" s="56">
        <v>48</v>
      </c>
      <c r="J19" s="57"/>
      <c r="K19" s="283">
        <v>85</v>
      </c>
      <c r="L19" s="283"/>
      <c r="M19" s="56"/>
      <c r="N19" s="57"/>
      <c r="O19" s="119">
        <f>I19+K19/2</f>
        <v>90.5</v>
      </c>
      <c r="P19" s="57">
        <v>4</v>
      </c>
      <c r="Q19" s="57"/>
      <c r="R19" s="58"/>
      <c r="S19" s="271" t="s">
        <v>100</v>
      </c>
      <c r="T19" s="272"/>
      <c r="U19" s="272"/>
    </row>
    <row r="20" spans="1:21" s="13" customFormat="1" ht="16.5" customHeight="1">
      <c r="A20" s="280" t="s">
        <v>165</v>
      </c>
      <c r="B20" s="281"/>
      <c r="C20" s="282"/>
      <c r="D20" s="76">
        <v>1993</v>
      </c>
      <c r="E20" s="78">
        <v>66</v>
      </c>
      <c r="F20" s="76"/>
      <c r="G20" s="77" t="s">
        <v>436</v>
      </c>
      <c r="H20" s="70"/>
      <c r="I20" s="56">
        <v>50</v>
      </c>
      <c r="J20" s="57"/>
      <c r="K20" s="283">
        <v>70</v>
      </c>
      <c r="L20" s="283"/>
      <c r="M20" s="56"/>
      <c r="N20" s="57"/>
      <c r="O20" s="119">
        <f>I20+K20/2</f>
        <v>85</v>
      </c>
      <c r="P20" s="57">
        <v>5</v>
      </c>
      <c r="Q20" s="57"/>
      <c r="R20" s="58"/>
      <c r="S20" s="271" t="s">
        <v>97</v>
      </c>
      <c r="T20" s="272"/>
      <c r="U20" s="272"/>
    </row>
    <row r="21" spans="1:21" s="13" customFormat="1" ht="16.5" customHeight="1">
      <c r="A21" s="280" t="s">
        <v>174</v>
      </c>
      <c r="B21" s="281"/>
      <c r="C21" s="282"/>
      <c r="D21" s="76">
        <v>1993</v>
      </c>
      <c r="E21" s="78">
        <v>65</v>
      </c>
      <c r="F21" s="76"/>
      <c r="G21" s="77" t="s">
        <v>429</v>
      </c>
      <c r="H21" s="70"/>
      <c r="I21" s="56">
        <v>37</v>
      </c>
      <c r="J21" s="57"/>
      <c r="K21" s="283">
        <v>71</v>
      </c>
      <c r="L21" s="283"/>
      <c r="M21" s="56"/>
      <c r="N21" s="57"/>
      <c r="O21" s="119">
        <f aca="true" t="shared" si="0" ref="O21:O33">I21+K21/2</f>
        <v>72.5</v>
      </c>
      <c r="P21" s="57">
        <v>6</v>
      </c>
      <c r="Q21" s="57"/>
      <c r="R21" s="58"/>
      <c r="S21" s="271" t="s">
        <v>181</v>
      </c>
      <c r="T21" s="272"/>
      <c r="U21" s="272"/>
    </row>
    <row r="22" spans="1:21" s="13" customFormat="1" ht="16.5" customHeight="1">
      <c r="A22" s="280" t="s">
        <v>164</v>
      </c>
      <c r="B22" s="281"/>
      <c r="C22" s="282"/>
      <c r="D22" s="76">
        <v>1995</v>
      </c>
      <c r="E22" s="78">
        <v>64</v>
      </c>
      <c r="F22" s="76"/>
      <c r="G22" s="77" t="s">
        <v>436</v>
      </c>
      <c r="H22" s="70"/>
      <c r="I22" s="56">
        <v>28</v>
      </c>
      <c r="J22" s="57"/>
      <c r="K22" s="283">
        <v>60</v>
      </c>
      <c r="L22" s="283"/>
      <c r="M22" s="56"/>
      <c r="N22" s="57"/>
      <c r="O22" s="119">
        <f>I22+K22/2</f>
        <v>58</v>
      </c>
      <c r="P22" s="57">
        <v>7</v>
      </c>
      <c r="Q22" s="57"/>
      <c r="R22" s="58"/>
      <c r="S22" s="271" t="s">
        <v>100</v>
      </c>
      <c r="T22" s="272"/>
      <c r="U22" s="272"/>
    </row>
    <row r="23" spans="1:21" s="13" customFormat="1" ht="16.5" customHeight="1">
      <c r="A23" s="280" t="s">
        <v>163</v>
      </c>
      <c r="B23" s="281"/>
      <c r="C23" s="282"/>
      <c r="D23" s="76">
        <v>1995</v>
      </c>
      <c r="E23" s="78">
        <v>65</v>
      </c>
      <c r="F23" s="76"/>
      <c r="G23" s="77" t="s">
        <v>436</v>
      </c>
      <c r="H23" s="70"/>
      <c r="I23" s="56">
        <v>18</v>
      </c>
      <c r="J23" s="57"/>
      <c r="K23" s="283">
        <v>50</v>
      </c>
      <c r="L23" s="283"/>
      <c r="M23" s="56"/>
      <c r="N23" s="57"/>
      <c r="O23" s="119">
        <f>I23+K23/2</f>
        <v>43</v>
      </c>
      <c r="P23" s="57">
        <v>8</v>
      </c>
      <c r="Q23" s="57"/>
      <c r="R23" s="58"/>
      <c r="S23" s="271" t="s">
        <v>97</v>
      </c>
      <c r="T23" s="272"/>
      <c r="U23" s="272"/>
    </row>
    <row r="24" spans="1:21" ht="18" customHeight="1">
      <c r="A24" s="355"/>
      <c r="B24" s="356"/>
      <c r="C24" s="357"/>
      <c r="D24" s="76"/>
      <c r="E24" s="78"/>
      <c r="F24" s="76"/>
      <c r="G24" s="156" t="s">
        <v>305</v>
      </c>
      <c r="H24" s="70"/>
      <c r="I24" s="56"/>
      <c r="J24" s="57"/>
      <c r="K24" s="301"/>
      <c r="L24" s="256"/>
      <c r="M24" s="56"/>
      <c r="N24" s="57"/>
      <c r="O24" s="119"/>
      <c r="P24" s="57"/>
      <c r="Q24" s="57"/>
      <c r="R24" s="58"/>
      <c r="S24" s="302"/>
      <c r="T24" s="303"/>
      <c r="U24" s="304"/>
    </row>
    <row r="25" spans="1:21" ht="18" customHeight="1">
      <c r="A25" s="355" t="s">
        <v>392</v>
      </c>
      <c r="B25" s="356"/>
      <c r="C25" s="357"/>
      <c r="D25" s="159">
        <v>1990</v>
      </c>
      <c r="E25" s="160">
        <v>68</v>
      </c>
      <c r="F25" s="76" t="s">
        <v>95</v>
      </c>
      <c r="G25" s="77" t="s">
        <v>311</v>
      </c>
      <c r="H25" s="70"/>
      <c r="I25" s="56">
        <v>100</v>
      </c>
      <c r="J25" s="57"/>
      <c r="K25" s="301">
        <v>130</v>
      </c>
      <c r="L25" s="256"/>
      <c r="M25" s="56"/>
      <c r="N25" s="57"/>
      <c r="O25" s="119">
        <f t="shared" si="0"/>
        <v>165</v>
      </c>
      <c r="P25" s="57">
        <v>1</v>
      </c>
      <c r="Q25" s="57">
        <v>25</v>
      </c>
      <c r="R25" s="58"/>
      <c r="S25" s="302" t="s">
        <v>312</v>
      </c>
      <c r="T25" s="303"/>
      <c r="U25" s="304"/>
    </row>
    <row r="26" spans="1:21" ht="18" customHeight="1">
      <c r="A26" s="355" t="s">
        <v>393</v>
      </c>
      <c r="B26" s="356"/>
      <c r="C26" s="357"/>
      <c r="D26" s="157">
        <v>1991</v>
      </c>
      <c r="E26" s="158">
        <v>65</v>
      </c>
      <c r="F26" s="76" t="s">
        <v>95</v>
      </c>
      <c r="G26" s="77" t="s">
        <v>311</v>
      </c>
      <c r="H26" s="70"/>
      <c r="I26" s="56">
        <v>45</v>
      </c>
      <c r="J26" s="57"/>
      <c r="K26" s="301">
        <v>160</v>
      </c>
      <c r="L26" s="256"/>
      <c r="M26" s="56"/>
      <c r="N26" s="57"/>
      <c r="O26" s="119">
        <f t="shared" si="0"/>
        <v>125</v>
      </c>
      <c r="P26" s="57">
        <v>2</v>
      </c>
      <c r="Q26" s="57"/>
      <c r="R26" s="58"/>
      <c r="S26" s="302" t="s">
        <v>312</v>
      </c>
      <c r="T26" s="303"/>
      <c r="U26" s="304"/>
    </row>
    <row r="27" spans="1:21" ht="18" customHeight="1">
      <c r="A27" s="355" t="s">
        <v>394</v>
      </c>
      <c r="B27" s="356"/>
      <c r="C27" s="357"/>
      <c r="D27" s="159">
        <v>1974</v>
      </c>
      <c r="E27" s="160">
        <v>67</v>
      </c>
      <c r="F27" s="76" t="s">
        <v>95</v>
      </c>
      <c r="G27" s="77" t="s">
        <v>306</v>
      </c>
      <c r="H27" s="70"/>
      <c r="I27" s="56">
        <v>50</v>
      </c>
      <c r="J27" s="57"/>
      <c r="K27" s="301">
        <v>120</v>
      </c>
      <c r="L27" s="256"/>
      <c r="M27" s="56"/>
      <c r="N27" s="57"/>
      <c r="O27" s="119">
        <f t="shared" si="0"/>
        <v>110</v>
      </c>
      <c r="P27" s="57">
        <v>3</v>
      </c>
      <c r="Q27" s="57">
        <v>22</v>
      </c>
      <c r="R27" s="58"/>
      <c r="S27" s="302" t="s">
        <v>107</v>
      </c>
      <c r="T27" s="303"/>
      <c r="U27" s="304"/>
    </row>
    <row r="28" spans="1:21" ht="14.25" customHeight="1">
      <c r="A28" s="355" t="s">
        <v>395</v>
      </c>
      <c r="B28" s="356"/>
      <c r="C28" s="357"/>
      <c r="D28" s="157">
        <v>1982</v>
      </c>
      <c r="E28" s="158">
        <v>67</v>
      </c>
      <c r="F28" s="76" t="s">
        <v>95</v>
      </c>
      <c r="G28" s="77" t="s">
        <v>306</v>
      </c>
      <c r="H28" s="70"/>
      <c r="I28" s="56">
        <v>50</v>
      </c>
      <c r="J28" s="57"/>
      <c r="K28" s="301">
        <v>97</v>
      </c>
      <c r="L28" s="256"/>
      <c r="M28" s="56"/>
      <c r="N28" s="57"/>
      <c r="O28" s="119">
        <f t="shared" si="0"/>
        <v>98.5</v>
      </c>
      <c r="P28" s="57">
        <v>4</v>
      </c>
      <c r="Q28" s="57"/>
      <c r="R28" s="58"/>
      <c r="S28" s="302" t="s">
        <v>308</v>
      </c>
      <c r="T28" s="303"/>
      <c r="U28" s="304"/>
    </row>
    <row r="29" spans="1:21" ht="18" customHeight="1">
      <c r="A29" s="355" t="s">
        <v>396</v>
      </c>
      <c r="B29" s="356"/>
      <c r="C29" s="357"/>
      <c r="D29" s="157">
        <v>1965</v>
      </c>
      <c r="E29" s="158">
        <v>64</v>
      </c>
      <c r="F29" s="76" t="s">
        <v>95</v>
      </c>
      <c r="G29" s="77" t="s">
        <v>314</v>
      </c>
      <c r="H29" s="70"/>
      <c r="I29" s="56">
        <v>45</v>
      </c>
      <c r="J29" s="57"/>
      <c r="K29" s="301">
        <v>101</v>
      </c>
      <c r="L29" s="256"/>
      <c r="M29" s="56"/>
      <c r="N29" s="57"/>
      <c r="O29" s="119">
        <f t="shared" si="0"/>
        <v>95.5</v>
      </c>
      <c r="P29" s="57">
        <v>5</v>
      </c>
      <c r="Q29" s="57">
        <v>20</v>
      </c>
      <c r="R29" s="58"/>
      <c r="S29" s="302" t="s">
        <v>312</v>
      </c>
      <c r="T29" s="303"/>
      <c r="U29" s="304"/>
    </row>
    <row r="30" spans="1:21" ht="18" customHeight="1">
      <c r="A30" s="355" t="s">
        <v>398</v>
      </c>
      <c r="B30" s="356"/>
      <c r="C30" s="357"/>
      <c r="D30" s="157">
        <v>1988</v>
      </c>
      <c r="E30" s="158">
        <v>65</v>
      </c>
      <c r="F30" s="76" t="s">
        <v>95</v>
      </c>
      <c r="G30" s="77" t="s">
        <v>316</v>
      </c>
      <c r="H30" s="70"/>
      <c r="I30" s="56">
        <v>20</v>
      </c>
      <c r="J30" s="57"/>
      <c r="K30" s="301">
        <v>90</v>
      </c>
      <c r="L30" s="256"/>
      <c r="M30" s="56"/>
      <c r="N30" s="57"/>
      <c r="O30" s="119">
        <f t="shared" si="0"/>
        <v>65</v>
      </c>
      <c r="P30" s="57">
        <v>6</v>
      </c>
      <c r="Q30" s="57">
        <v>19</v>
      </c>
      <c r="R30" s="58"/>
      <c r="S30" s="302" t="s">
        <v>107</v>
      </c>
      <c r="T30" s="303"/>
      <c r="U30" s="304"/>
    </row>
    <row r="31" spans="1:21" ht="18" customHeight="1">
      <c r="A31" s="355" t="s">
        <v>399</v>
      </c>
      <c r="B31" s="356"/>
      <c r="C31" s="357"/>
      <c r="D31" s="157">
        <v>1990</v>
      </c>
      <c r="E31" s="158">
        <v>65</v>
      </c>
      <c r="F31" s="76" t="s">
        <v>95</v>
      </c>
      <c r="G31" s="77" t="s">
        <v>316</v>
      </c>
      <c r="H31" s="70"/>
      <c r="I31" s="56">
        <v>35</v>
      </c>
      <c r="J31" s="57"/>
      <c r="K31" s="301">
        <v>0</v>
      </c>
      <c r="L31" s="256"/>
      <c r="M31" s="56"/>
      <c r="N31" s="57"/>
      <c r="O31" s="119">
        <f t="shared" si="0"/>
        <v>35</v>
      </c>
      <c r="P31" s="57">
        <v>7</v>
      </c>
      <c r="Q31" s="57"/>
      <c r="R31" s="58"/>
      <c r="S31" s="302" t="s">
        <v>389</v>
      </c>
      <c r="T31" s="303"/>
      <c r="U31" s="304"/>
    </row>
    <row r="32" spans="1:21" ht="18" customHeight="1">
      <c r="A32" s="355" t="s">
        <v>400</v>
      </c>
      <c r="B32" s="356"/>
      <c r="C32" s="357"/>
      <c r="D32" s="157">
        <v>1989</v>
      </c>
      <c r="E32" s="158">
        <v>65</v>
      </c>
      <c r="F32" s="76" t="s">
        <v>95</v>
      </c>
      <c r="G32" s="77" t="s">
        <v>316</v>
      </c>
      <c r="H32" s="70"/>
      <c r="I32" s="56">
        <v>27</v>
      </c>
      <c r="J32" s="57"/>
      <c r="K32" s="301">
        <v>0</v>
      </c>
      <c r="L32" s="256"/>
      <c r="M32" s="56"/>
      <c r="N32" s="57"/>
      <c r="O32" s="119">
        <f t="shared" si="0"/>
        <v>27</v>
      </c>
      <c r="P32" s="57">
        <v>8</v>
      </c>
      <c r="Q32" s="57"/>
      <c r="R32" s="58"/>
      <c r="S32" s="302" t="s">
        <v>389</v>
      </c>
      <c r="T32" s="303"/>
      <c r="U32" s="304"/>
    </row>
    <row r="33" spans="1:21" ht="18" customHeight="1">
      <c r="A33" s="355" t="s">
        <v>401</v>
      </c>
      <c r="B33" s="356"/>
      <c r="C33" s="357"/>
      <c r="D33" s="157">
        <v>1981</v>
      </c>
      <c r="E33" s="158">
        <v>64</v>
      </c>
      <c r="F33" s="76" t="s">
        <v>95</v>
      </c>
      <c r="G33" s="77" t="s">
        <v>314</v>
      </c>
      <c r="H33" s="70"/>
      <c r="I33" s="56">
        <v>24</v>
      </c>
      <c r="J33" s="57"/>
      <c r="K33" s="301">
        <v>0</v>
      </c>
      <c r="L33" s="256"/>
      <c r="M33" s="56"/>
      <c r="N33" s="57"/>
      <c r="O33" s="119">
        <f t="shared" si="0"/>
        <v>24</v>
      </c>
      <c r="P33" s="57">
        <v>9</v>
      </c>
      <c r="Q33" s="57"/>
      <c r="R33" s="58"/>
      <c r="S33" s="302" t="s">
        <v>342</v>
      </c>
      <c r="T33" s="303"/>
      <c r="U33" s="304"/>
    </row>
    <row r="34" spans="1:21" ht="18" customHeight="1">
      <c r="A34" s="355"/>
      <c r="B34" s="356"/>
      <c r="C34" s="357"/>
      <c r="D34" s="157"/>
      <c r="E34" s="158"/>
      <c r="F34" s="76"/>
      <c r="G34" s="77"/>
      <c r="H34" s="70"/>
      <c r="I34" s="56"/>
      <c r="J34" s="57"/>
      <c r="K34" s="301"/>
      <c r="L34" s="256"/>
      <c r="M34" s="56"/>
      <c r="N34" s="57"/>
      <c r="O34" s="119"/>
      <c r="P34" s="57"/>
      <c r="Q34" s="57"/>
      <c r="R34" s="58"/>
      <c r="S34" s="302"/>
      <c r="T34" s="303"/>
      <c r="U34" s="304"/>
    </row>
    <row r="35" spans="1:21" s="13" customFormat="1" ht="16.5" customHeight="1">
      <c r="A35" s="280"/>
      <c r="B35" s="281"/>
      <c r="C35" s="282"/>
      <c r="D35" s="76"/>
      <c r="E35" s="78"/>
      <c r="F35" s="76"/>
      <c r="G35" s="77"/>
      <c r="H35" s="70"/>
      <c r="I35" s="56"/>
      <c r="J35" s="57"/>
      <c r="K35" s="283"/>
      <c r="L35" s="283"/>
      <c r="M35" s="56"/>
      <c r="N35" s="57"/>
      <c r="O35" s="119"/>
      <c r="P35" s="57"/>
      <c r="Q35" s="57"/>
      <c r="R35" s="58"/>
      <c r="S35" s="271"/>
      <c r="T35" s="272"/>
      <c r="U35" s="272"/>
    </row>
    <row r="36" spans="1:21" ht="18" customHeight="1">
      <c r="A36" s="7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69"/>
      <c r="R36" s="69"/>
      <c r="S36" s="69"/>
      <c r="T36" s="69"/>
      <c r="U36" s="69"/>
    </row>
    <row r="37" spans="1:21" s="13" customFormat="1" ht="18.75" customHeight="1">
      <c r="A37" s="71"/>
      <c r="B37" s="277" t="s">
        <v>30</v>
      </c>
      <c r="C37" s="277"/>
      <c r="D37" s="80"/>
      <c r="E37" s="80"/>
      <c r="F37" s="80"/>
      <c r="G37" s="81"/>
      <c r="H37" s="81" t="s">
        <v>35</v>
      </c>
      <c r="I37" s="81" t="s">
        <v>121</v>
      </c>
      <c r="J37" s="81" t="s">
        <v>35</v>
      </c>
      <c r="K37" s="81"/>
      <c r="L37" s="79"/>
      <c r="M37" s="72"/>
      <c r="N37" s="72"/>
      <c r="O37" s="72"/>
      <c r="P37" s="73"/>
      <c r="Q37" s="69"/>
      <c r="R37" s="69"/>
      <c r="S37" s="69"/>
      <c r="T37" s="69"/>
      <c r="U37" s="69"/>
    </row>
    <row r="38" spans="1:21" s="13" customFormat="1" ht="24" customHeight="1">
      <c r="A38" s="71"/>
      <c r="B38" s="14" t="s">
        <v>25</v>
      </c>
      <c r="C38" s="14"/>
      <c r="D38" s="14"/>
      <c r="E38" s="15"/>
      <c r="F38" s="16"/>
      <c r="G38" s="16"/>
      <c r="H38" s="16"/>
      <c r="I38" s="16" t="s">
        <v>26</v>
      </c>
      <c r="J38" s="16" t="s">
        <v>26</v>
      </c>
      <c r="K38" s="16"/>
      <c r="L38" s="15"/>
      <c r="M38" s="72"/>
      <c r="N38" s="72"/>
      <c r="O38" s="72"/>
      <c r="P38" s="73"/>
      <c r="Q38" s="69"/>
      <c r="R38" s="69"/>
      <c r="S38" s="69"/>
      <c r="T38" s="69"/>
      <c r="U38" s="69"/>
    </row>
    <row r="39" spans="1:21" s="13" customFormat="1" ht="17.25" customHeight="1">
      <c r="A39" s="71"/>
      <c r="B39" s="17" t="s">
        <v>27</v>
      </c>
      <c r="C39" s="18"/>
      <c r="D39" s="18"/>
      <c r="E39" s="18"/>
      <c r="F39" s="18"/>
      <c r="G39" s="18"/>
      <c r="H39" s="19"/>
      <c r="I39" s="19" t="s">
        <v>34</v>
      </c>
      <c r="J39" s="19" t="s">
        <v>34</v>
      </c>
      <c r="K39" s="19"/>
      <c r="L39" s="18"/>
      <c r="M39" s="74"/>
      <c r="N39" s="74"/>
      <c r="O39" s="74"/>
      <c r="P39" s="75"/>
      <c r="Q39" s="69"/>
      <c r="R39" s="69"/>
      <c r="S39" s="69"/>
      <c r="T39" s="69"/>
      <c r="U39" s="69"/>
    </row>
    <row r="40" ht="18" customHeight="1"/>
    <row r="41" spans="1:21" s="13" customFormat="1" ht="1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2"/>
      <c r="R41" s="2"/>
      <c r="S41" s="2"/>
      <c r="T41" s="2"/>
      <c r="U41" s="2"/>
    </row>
    <row r="42" ht="18" customHeight="1"/>
    <row r="43" spans="1:21" s="13" customFormat="1" ht="1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</row>
    <row r="44" spans="1:21" s="13" customFormat="1" ht="1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</row>
    <row r="45" spans="1:21" s="13" customFormat="1" ht="12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2"/>
      <c r="R45" s="2"/>
      <c r="S45" s="2"/>
      <c r="T45" s="2"/>
      <c r="U45" s="2"/>
    </row>
    <row r="46" ht="25.5" customHeight="1"/>
    <row r="47" ht="25.5" customHeight="1"/>
    <row r="48" ht="25.5" customHeight="1"/>
    <row r="49" ht="25.5" customHeight="1"/>
    <row r="50" ht="25.5" customHeight="1"/>
    <row r="51" ht="22.5" customHeight="1"/>
    <row r="52" spans="1:21" s="69" customFormat="1" ht="22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2"/>
      <c r="R52" s="2"/>
      <c r="S52" s="2"/>
      <c r="T52" s="2"/>
      <c r="U52" s="2"/>
    </row>
    <row r="53" ht="22.5" customHeight="1"/>
  </sheetData>
  <sheetProtection/>
  <mergeCells count="77">
    <mergeCell ref="A17:C17"/>
    <mergeCell ref="K17:L17"/>
    <mergeCell ref="S17:U17"/>
    <mergeCell ref="A20:C20"/>
    <mergeCell ref="K20:L20"/>
    <mergeCell ref="S20:U20"/>
    <mergeCell ref="A18:C18"/>
    <mergeCell ref="K18:L18"/>
    <mergeCell ref="S18:U18"/>
    <mergeCell ref="A19:C19"/>
    <mergeCell ref="K19:L19"/>
    <mergeCell ref="S19:U19"/>
    <mergeCell ref="A23:C23"/>
    <mergeCell ref="K23:L23"/>
    <mergeCell ref="A21:C21"/>
    <mergeCell ref="K21:L21"/>
    <mergeCell ref="S21:U21"/>
    <mergeCell ref="S22:U22"/>
    <mergeCell ref="A22:C22"/>
    <mergeCell ref="K22:L22"/>
    <mergeCell ref="A5:U5"/>
    <mergeCell ref="A6:C6"/>
    <mergeCell ref="D6:R6"/>
    <mergeCell ref="A16:C16"/>
    <mergeCell ref="K16:L16"/>
    <mergeCell ref="S16:U16"/>
    <mergeCell ref="A1:U1"/>
    <mergeCell ref="A2:U2"/>
    <mergeCell ref="A3:C3"/>
    <mergeCell ref="A4:U4"/>
    <mergeCell ref="B37:C37"/>
    <mergeCell ref="S6:U6"/>
    <mergeCell ref="F8:F13"/>
    <mergeCell ref="A14:U14"/>
    <mergeCell ref="A11:C11"/>
    <mergeCell ref="S11:U11"/>
    <mergeCell ref="A12:C12"/>
    <mergeCell ref="S12:U12"/>
    <mergeCell ref="I8:I13"/>
    <mergeCell ref="K8:N13"/>
    <mergeCell ref="A35:C35"/>
    <mergeCell ref="K35:L35"/>
    <mergeCell ref="S35:U35"/>
    <mergeCell ref="S23:U23"/>
    <mergeCell ref="A24:C24"/>
    <mergeCell ref="K24:L24"/>
    <mergeCell ref="S24:U24"/>
    <mergeCell ref="A25:C25"/>
    <mergeCell ref="K25:L25"/>
    <mergeCell ref="S25:U25"/>
    <mergeCell ref="A26:C26"/>
    <mergeCell ref="K26:L26"/>
    <mergeCell ref="S26:U26"/>
    <mergeCell ref="A27:C27"/>
    <mergeCell ref="K27:L27"/>
    <mergeCell ref="S27:U27"/>
    <mergeCell ref="A28:C28"/>
    <mergeCell ref="K28:L28"/>
    <mergeCell ref="S28:U28"/>
    <mergeCell ref="A29:C29"/>
    <mergeCell ref="K29:L29"/>
    <mergeCell ref="S29:U29"/>
    <mergeCell ref="A30:C30"/>
    <mergeCell ref="K30:L30"/>
    <mergeCell ref="S30:U30"/>
    <mergeCell ref="A31:C31"/>
    <mergeCell ref="K31:L31"/>
    <mergeCell ref="S31:U31"/>
    <mergeCell ref="A34:C34"/>
    <mergeCell ref="K34:L34"/>
    <mergeCell ref="S34:U34"/>
    <mergeCell ref="A32:C32"/>
    <mergeCell ref="K32:L32"/>
    <mergeCell ref="S32:U32"/>
    <mergeCell ref="A33:C33"/>
    <mergeCell ref="K33:L33"/>
    <mergeCell ref="S33:U3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114" zoomScaleNormal="114" workbookViewId="0" topLeftCell="A18">
      <selection activeCell="P15" sqref="P15:P2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66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9" t="s">
        <v>285</v>
      </c>
      <c r="B15" s="360"/>
      <c r="C15" s="361"/>
      <c r="D15" s="76">
        <v>1953</v>
      </c>
      <c r="E15" s="78">
        <v>72.8</v>
      </c>
      <c r="F15" s="76" t="s">
        <v>86</v>
      </c>
      <c r="G15" s="77" t="s">
        <v>195</v>
      </c>
      <c r="H15" s="70"/>
      <c r="I15" s="56">
        <v>111</v>
      </c>
      <c r="J15" s="57"/>
      <c r="K15" s="301">
        <v>134</v>
      </c>
      <c r="L15" s="256"/>
      <c r="M15" s="56"/>
      <c r="N15" s="57"/>
      <c r="O15" s="119">
        <f aca="true" t="shared" si="0" ref="O15:O25">I15+(K15/2)</f>
        <v>178</v>
      </c>
      <c r="P15" s="57">
        <v>1</v>
      </c>
      <c r="Q15" s="57">
        <v>25</v>
      </c>
      <c r="R15" s="58"/>
      <c r="S15" s="302" t="s">
        <v>278</v>
      </c>
      <c r="T15" s="303"/>
      <c r="U15" s="304"/>
    </row>
    <row r="16" spans="1:21" s="13" customFormat="1" ht="15.75" customHeight="1">
      <c r="A16" s="359" t="s">
        <v>277</v>
      </c>
      <c r="B16" s="360"/>
      <c r="C16" s="361"/>
      <c r="D16" s="76">
        <v>1958</v>
      </c>
      <c r="E16" s="78">
        <v>70</v>
      </c>
      <c r="F16" s="76">
        <v>1</v>
      </c>
      <c r="G16" s="77" t="s">
        <v>195</v>
      </c>
      <c r="H16" s="70"/>
      <c r="I16" s="56">
        <v>85</v>
      </c>
      <c r="J16" s="57"/>
      <c r="K16" s="301">
        <v>172</v>
      </c>
      <c r="L16" s="256"/>
      <c r="M16" s="56"/>
      <c r="N16" s="57"/>
      <c r="O16" s="119">
        <f t="shared" si="0"/>
        <v>171</v>
      </c>
      <c r="P16" s="57">
        <v>2</v>
      </c>
      <c r="Q16" s="57"/>
      <c r="R16" s="58"/>
      <c r="S16" s="302" t="s">
        <v>278</v>
      </c>
      <c r="T16" s="303"/>
      <c r="U16" s="304"/>
    </row>
    <row r="17" spans="1:21" s="13" customFormat="1" ht="13.5" customHeight="1">
      <c r="A17" s="359" t="s">
        <v>208</v>
      </c>
      <c r="B17" s="360"/>
      <c r="C17" s="361"/>
      <c r="D17" s="76">
        <v>1962</v>
      </c>
      <c r="E17" s="78">
        <v>69.5</v>
      </c>
      <c r="F17" s="76">
        <v>1</v>
      </c>
      <c r="G17" s="77" t="s">
        <v>195</v>
      </c>
      <c r="H17" s="70"/>
      <c r="I17" s="56">
        <v>92</v>
      </c>
      <c r="J17" s="57"/>
      <c r="K17" s="301">
        <v>140</v>
      </c>
      <c r="L17" s="256"/>
      <c r="M17" s="56"/>
      <c r="N17" s="57"/>
      <c r="O17" s="119">
        <f t="shared" si="0"/>
        <v>162</v>
      </c>
      <c r="P17" s="57">
        <v>3</v>
      </c>
      <c r="Q17" s="57"/>
      <c r="R17" s="58"/>
      <c r="S17" s="302" t="s">
        <v>283</v>
      </c>
      <c r="T17" s="303"/>
      <c r="U17" s="304"/>
    </row>
    <row r="18" spans="1:21" s="13" customFormat="1" ht="15.75" customHeight="1">
      <c r="A18" s="359" t="s">
        <v>296</v>
      </c>
      <c r="B18" s="360"/>
      <c r="C18" s="361"/>
      <c r="D18" s="76">
        <v>1994</v>
      </c>
      <c r="E18" s="78">
        <v>72.4</v>
      </c>
      <c r="F18" s="76">
        <v>1</v>
      </c>
      <c r="G18" s="77" t="s">
        <v>298</v>
      </c>
      <c r="H18" s="70"/>
      <c r="I18" s="56">
        <v>86</v>
      </c>
      <c r="J18" s="57"/>
      <c r="K18" s="301">
        <v>149</v>
      </c>
      <c r="L18" s="256"/>
      <c r="M18" s="56"/>
      <c r="N18" s="57"/>
      <c r="O18" s="119">
        <f t="shared" si="0"/>
        <v>160.5</v>
      </c>
      <c r="P18" s="57">
        <v>4</v>
      </c>
      <c r="Q18" s="57">
        <v>22</v>
      </c>
      <c r="R18" s="58"/>
      <c r="S18" s="302" t="s">
        <v>297</v>
      </c>
      <c r="T18" s="303"/>
      <c r="U18" s="304"/>
    </row>
    <row r="19" spans="1:21" s="13" customFormat="1" ht="15.75" customHeight="1">
      <c r="A19" s="359" t="s">
        <v>505</v>
      </c>
      <c r="B19" s="360"/>
      <c r="C19" s="361"/>
      <c r="D19" s="76">
        <v>1957</v>
      </c>
      <c r="E19" s="78">
        <v>70</v>
      </c>
      <c r="F19" s="76">
        <v>1</v>
      </c>
      <c r="G19" s="77" t="s">
        <v>503</v>
      </c>
      <c r="H19" s="70"/>
      <c r="I19" s="56">
        <v>80</v>
      </c>
      <c r="J19" s="57"/>
      <c r="K19" s="301">
        <v>150</v>
      </c>
      <c r="L19" s="256"/>
      <c r="M19" s="56"/>
      <c r="N19" s="57"/>
      <c r="O19" s="119">
        <f>I19+(K19/2)</f>
        <v>155</v>
      </c>
      <c r="P19" s="57">
        <v>5</v>
      </c>
      <c r="Q19" s="57">
        <v>20</v>
      </c>
      <c r="R19" s="58"/>
      <c r="S19" s="302" t="s">
        <v>312</v>
      </c>
      <c r="T19" s="303"/>
      <c r="U19" s="304"/>
    </row>
    <row r="20" spans="1:21" s="13" customFormat="1" ht="15.75" customHeight="1">
      <c r="A20" s="280" t="s">
        <v>110</v>
      </c>
      <c r="B20" s="281"/>
      <c r="C20" s="282"/>
      <c r="D20" s="76">
        <v>1993</v>
      </c>
      <c r="E20" s="78">
        <v>70.3</v>
      </c>
      <c r="F20" s="76">
        <v>1</v>
      </c>
      <c r="G20" s="77" t="s">
        <v>434</v>
      </c>
      <c r="H20" s="70"/>
      <c r="I20" s="56">
        <v>83</v>
      </c>
      <c r="J20" s="57"/>
      <c r="K20" s="283">
        <v>124</v>
      </c>
      <c r="L20" s="283"/>
      <c r="M20" s="56"/>
      <c r="N20" s="57"/>
      <c r="O20" s="119">
        <f t="shared" si="0"/>
        <v>145</v>
      </c>
      <c r="P20" s="57">
        <v>6</v>
      </c>
      <c r="Q20" s="57">
        <v>19</v>
      </c>
      <c r="R20" s="58"/>
      <c r="S20" s="271" t="s">
        <v>100</v>
      </c>
      <c r="T20" s="272"/>
      <c r="U20" s="272"/>
    </row>
    <row r="21" spans="1:21" s="13" customFormat="1" ht="15.75" customHeight="1">
      <c r="A21" s="280" t="s">
        <v>483</v>
      </c>
      <c r="B21" s="281"/>
      <c r="C21" s="282"/>
      <c r="D21" s="76">
        <v>1993</v>
      </c>
      <c r="E21" s="78">
        <v>70.3</v>
      </c>
      <c r="F21" s="76">
        <v>1</v>
      </c>
      <c r="G21" s="77" t="s">
        <v>484</v>
      </c>
      <c r="H21" s="70"/>
      <c r="I21" s="56">
        <v>83</v>
      </c>
      <c r="J21" s="57"/>
      <c r="K21" s="283">
        <v>121</v>
      </c>
      <c r="L21" s="283"/>
      <c r="M21" s="56"/>
      <c r="N21" s="57"/>
      <c r="O21" s="119">
        <f>I21+(K21/2)</f>
        <v>143.5</v>
      </c>
      <c r="P21" s="57">
        <v>7</v>
      </c>
      <c r="Q21" s="57">
        <v>18</v>
      </c>
      <c r="R21" s="58"/>
      <c r="S21" s="271" t="s">
        <v>107</v>
      </c>
      <c r="T21" s="272"/>
      <c r="U21" s="272"/>
    </row>
    <row r="22" spans="1:21" s="13" customFormat="1" ht="15.75" customHeight="1">
      <c r="A22" s="280" t="s">
        <v>490</v>
      </c>
      <c r="B22" s="281"/>
      <c r="C22" s="282"/>
      <c r="D22" s="76">
        <v>1976</v>
      </c>
      <c r="E22" s="78">
        <v>71</v>
      </c>
      <c r="F22" s="76" t="s">
        <v>95</v>
      </c>
      <c r="G22" s="77" t="s">
        <v>487</v>
      </c>
      <c r="H22" s="70"/>
      <c r="I22" s="56">
        <v>77</v>
      </c>
      <c r="J22" s="57"/>
      <c r="K22" s="283">
        <v>104</v>
      </c>
      <c r="L22" s="283"/>
      <c r="M22" s="56"/>
      <c r="N22" s="57"/>
      <c r="O22" s="119">
        <f>I22+(K22/2)</f>
        <v>129</v>
      </c>
      <c r="P22" s="57">
        <v>8</v>
      </c>
      <c r="Q22" s="57">
        <v>18</v>
      </c>
      <c r="R22" s="58"/>
      <c r="S22" s="271" t="s">
        <v>488</v>
      </c>
      <c r="T22" s="272"/>
      <c r="U22" s="272"/>
    </row>
    <row r="23" spans="1:21" s="13" customFormat="1" ht="15.75" customHeight="1">
      <c r="A23" s="280" t="s">
        <v>160</v>
      </c>
      <c r="B23" s="281"/>
      <c r="C23" s="282"/>
      <c r="D23" s="76">
        <v>1992</v>
      </c>
      <c r="E23" s="78">
        <v>72</v>
      </c>
      <c r="F23" s="76" t="s">
        <v>95</v>
      </c>
      <c r="G23" s="77" t="s">
        <v>434</v>
      </c>
      <c r="H23" s="70"/>
      <c r="I23" s="56">
        <v>70</v>
      </c>
      <c r="J23" s="57"/>
      <c r="K23" s="283">
        <v>105</v>
      </c>
      <c r="L23" s="283"/>
      <c r="M23" s="56"/>
      <c r="N23" s="57"/>
      <c r="O23" s="119">
        <f t="shared" si="0"/>
        <v>122.5</v>
      </c>
      <c r="P23" s="57">
        <v>9</v>
      </c>
      <c r="Q23" s="57">
        <v>17</v>
      </c>
      <c r="R23" s="58"/>
      <c r="S23" s="271" t="s">
        <v>97</v>
      </c>
      <c r="T23" s="272"/>
      <c r="U23" s="272"/>
    </row>
    <row r="24" spans="1:21" s="13" customFormat="1" ht="16.5" customHeight="1">
      <c r="A24" s="280" t="s">
        <v>80</v>
      </c>
      <c r="B24" s="281"/>
      <c r="C24" s="282"/>
      <c r="D24" s="76">
        <v>1997</v>
      </c>
      <c r="E24" s="78">
        <v>70.9</v>
      </c>
      <c r="F24" s="76" t="s">
        <v>94</v>
      </c>
      <c r="G24" s="77" t="s">
        <v>437</v>
      </c>
      <c r="H24" s="70"/>
      <c r="I24" s="56">
        <v>61</v>
      </c>
      <c r="J24" s="57"/>
      <c r="K24" s="283">
        <v>119</v>
      </c>
      <c r="L24" s="283"/>
      <c r="M24" s="56">
        <f>K24/2</f>
        <v>59.5</v>
      </c>
      <c r="N24" s="57"/>
      <c r="O24" s="119">
        <f t="shared" si="0"/>
        <v>120.5</v>
      </c>
      <c r="P24" s="57">
        <v>10</v>
      </c>
      <c r="Q24" s="57">
        <v>16</v>
      </c>
      <c r="R24" s="58"/>
      <c r="S24" s="271" t="s">
        <v>111</v>
      </c>
      <c r="T24" s="272"/>
      <c r="U24" s="272"/>
    </row>
    <row r="25" spans="1:21" ht="18" customHeight="1">
      <c r="A25" s="355" t="s">
        <v>105</v>
      </c>
      <c r="B25" s="356"/>
      <c r="C25" s="357"/>
      <c r="D25" s="76">
        <v>1992</v>
      </c>
      <c r="E25" s="78">
        <v>71.4</v>
      </c>
      <c r="F25" s="76" t="s">
        <v>95</v>
      </c>
      <c r="G25" s="77" t="s">
        <v>434</v>
      </c>
      <c r="H25" s="70"/>
      <c r="I25" s="56">
        <v>41</v>
      </c>
      <c r="J25" s="57"/>
      <c r="K25" s="301">
        <v>82</v>
      </c>
      <c r="L25" s="256"/>
      <c r="M25" s="56"/>
      <c r="N25" s="57"/>
      <c r="O25" s="119">
        <f t="shared" si="0"/>
        <v>82</v>
      </c>
      <c r="P25" s="57">
        <v>11</v>
      </c>
      <c r="Q25" s="57"/>
      <c r="R25" s="58"/>
      <c r="S25" s="302" t="s">
        <v>97</v>
      </c>
      <c r="T25" s="303"/>
      <c r="U25" s="304"/>
    </row>
    <row r="26" spans="1:21" ht="18" customHeight="1">
      <c r="A26" s="355"/>
      <c r="B26" s="356"/>
      <c r="C26" s="357"/>
      <c r="D26" s="76"/>
      <c r="E26" s="78"/>
      <c r="F26" s="76"/>
      <c r="G26" s="156" t="s">
        <v>305</v>
      </c>
      <c r="H26" s="70"/>
      <c r="I26" s="56"/>
      <c r="J26" s="57"/>
      <c r="K26" s="301"/>
      <c r="L26" s="256"/>
      <c r="M26" s="56"/>
      <c r="N26" s="57"/>
      <c r="O26" s="119"/>
      <c r="P26" s="57"/>
      <c r="Q26" s="57"/>
      <c r="R26" s="58"/>
      <c r="S26" s="302"/>
      <c r="T26" s="303"/>
      <c r="U26" s="304"/>
    </row>
    <row r="27" spans="1:21" ht="18" customHeight="1">
      <c r="A27" s="355" t="s">
        <v>307</v>
      </c>
      <c r="B27" s="356"/>
      <c r="C27" s="357"/>
      <c r="D27" s="159">
        <v>1984</v>
      </c>
      <c r="E27" s="160">
        <v>70</v>
      </c>
      <c r="F27" s="76" t="s">
        <v>95</v>
      </c>
      <c r="G27" s="77" t="s">
        <v>306</v>
      </c>
      <c r="H27" s="70"/>
      <c r="I27" s="56">
        <v>101</v>
      </c>
      <c r="J27" s="57"/>
      <c r="K27" s="301">
        <v>145</v>
      </c>
      <c r="L27" s="256"/>
      <c r="M27" s="56"/>
      <c r="N27" s="57"/>
      <c r="O27" s="119">
        <f aca="true" t="shared" si="1" ref="O27:O47">I27+(K27/2)</f>
        <v>173.5</v>
      </c>
      <c r="P27" s="57">
        <v>1</v>
      </c>
      <c r="Q27" s="57">
        <v>25</v>
      </c>
      <c r="R27" s="58"/>
      <c r="S27" s="302" t="s">
        <v>308</v>
      </c>
      <c r="T27" s="303"/>
      <c r="U27" s="304"/>
    </row>
    <row r="28" spans="1:21" ht="18" customHeight="1">
      <c r="A28" s="355" t="s">
        <v>309</v>
      </c>
      <c r="B28" s="356"/>
      <c r="C28" s="357"/>
      <c r="D28" s="76">
        <v>1992</v>
      </c>
      <c r="E28" s="78">
        <v>71.4</v>
      </c>
      <c r="F28" s="76" t="s">
        <v>95</v>
      </c>
      <c r="G28" s="77" t="s">
        <v>306</v>
      </c>
      <c r="H28" s="70"/>
      <c r="I28" s="56">
        <v>82</v>
      </c>
      <c r="J28" s="57"/>
      <c r="K28" s="301">
        <v>150</v>
      </c>
      <c r="L28" s="256"/>
      <c r="M28" s="56"/>
      <c r="N28" s="57"/>
      <c r="O28" s="119">
        <f t="shared" si="1"/>
        <v>157</v>
      </c>
      <c r="P28" s="57">
        <v>2</v>
      </c>
      <c r="Q28" s="57"/>
      <c r="R28" s="58"/>
      <c r="S28" s="302" t="s">
        <v>308</v>
      </c>
      <c r="T28" s="303"/>
      <c r="U28" s="304"/>
    </row>
    <row r="29" spans="1:21" ht="18" customHeight="1">
      <c r="A29" s="355" t="s">
        <v>323</v>
      </c>
      <c r="B29" s="356"/>
      <c r="C29" s="357"/>
      <c r="D29" s="159">
        <v>1989</v>
      </c>
      <c r="E29" s="160">
        <v>72</v>
      </c>
      <c r="F29" s="76" t="s">
        <v>95</v>
      </c>
      <c r="G29" s="77" t="s">
        <v>324</v>
      </c>
      <c r="H29" s="70"/>
      <c r="I29" s="56">
        <v>79</v>
      </c>
      <c r="J29" s="57"/>
      <c r="K29" s="301">
        <v>128</v>
      </c>
      <c r="L29" s="256"/>
      <c r="M29" s="56"/>
      <c r="N29" s="57"/>
      <c r="O29" s="119">
        <f t="shared" si="1"/>
        <v>143</v>
      </c>
      <c r="P29" s="57">
        <v>3</v>
      </c>
      <c r="Q29" s="57">
        <v>22</v>
      </c>
      <c r="R29" s="58"/>
      <c r="S29" s="302" t="s">
        <v>107</v>
      </c>
      <c r="T29" s="303"/>
      <c r="U29" s="304"/>
    </row>
    <row r="30" spans="1:21" ht="14.25" customHeight="1">
      <c r="A30" s="355" t="s">
        <v>310</v>
      </c>
      <c r="B30" s="356"/>
      <c r="C30" s="357"/>
      <c r="D30" s="157">
        <v>1985</v>
      </c>
      <c r="E30" s="158">
        <v>70</v>
      </c>
      <c r="F30" s="76" t="s">
        <v>95</v>
      </c>
      <c r="G30" s="77" t="s">
        <v>311</v>
      </c>
      <c r="H30" s="70"/>
      <c r="I30" s="56">
        <v>85</v>
      </c>
      <c r="J30" s="57"/>
      <c r="K30" s="301">
        <v>94</v>
      </c>
      <c r="L30" s="256"/>
      <c r="M30" s="56"/>
      <c r="N30" s="57"/>
      <c r="O30" s="119">
        <f t="shared" si="1"/>
        <v>132</v>
      </c>
      <c r="P30" s="57">
        <v>4</v>
      </c>
      <c r="Q30" s="57">
        <v>20</v>
      </c>
      <c r="R30" s="58"/>
      <c r="S30" s="302" t="s">
        <v>312</v>
      </c>
      <c r="T30" s="303"/>
      <c r="U30" s="304"/>
    </row>
    <row r="31" spans="1:21" ht="18" customHeight="1">
      <c r="A31" s="355" t="s">
        <v>313</v>
      </c>
      <c r="B31" s="356"/>
      <c r="C31" s="357"/>
      <c r="D31" s="157">
        <v>1987</v>
      </c>
      <c r="E31" s="158">
        <v>72</v>
      </c>
      <c r="F31" s="76" t="s">
        <v>95</v>
      </c>
      <c r="G31" s="77" t="s">
        <v>314</v>
      </c>
      <c r="H31" s="70"/>
      <c r="I31" s="56">
        <v>60</v>
      </c>
      <c r="J31" s="57"/>
      <c r="K31" s="301">
        <v>131</v>
      </c>
      <c r="L31" s="256"/>
      <c r="M31" s="56"/>
      <c r="N31" s="57"/>
      <c r="O31" s="119">
        <f t="shared" si="1"/>
        <v>125.5</v>
      </c>
      <c r="P31" s="57">
        <v>5</v>
      </c>
      <c r="Q31" s="57">
        <v>19</v>
      </c>
      <c r="R31" s="58"/>
      <c r="S31" s="302" t="s">
        <v>312</v>
      </c>
      <c r="T31" s="303"/>
      <c r="U31" s="304"/>
    </row>
    <row r="32" spans="1:21" ht="18" customHeight="1">
      <c r="A32" s="355" t="s">
        <v>315</v>
      </c>
      <c r="B32" s="356"/>
      <c r="C32" s="357"/>
      <c r="D32" s="157">
        <v>1985</v>
      </c>
      <c r="E32" s="158">
        <v>72</v>
      </c>
      <c r="F32" s="76" t="s">
        <v>95</v>
      </c>
      <c r="G32" s="77" t="s">
        <v>316</v>
      </c>
      <c r="H32" s="70"/>
      <c r="I32" s="56">
        <v>72</v>
      </c>
      <c r="J32" s="57"/>
      <c r="K32" s="301">
        <v>100</v>
      </c>
      <c r="L32" s="256"/>
      <c r="M32" s="56"/>
      <c r="N32" s="57"/>
      <c r="O32" s="119">
        <f t="shared" si="1"/>
        <v>122</v>
      </c>
      <c r="P32" s="57">
        <v>6</v>
      </c>
      <c r="Q32" s="57"/>
      <c r="R32" s="58"/>
      <c r="S32" s="302" t="s">
        <v>107</v>
      </c>
      <c r="T32" s="303"/>
      <c r="U32" s="304"/>
    </row>
    <row r="33" spans="1:21" ht="18" customHeight="1">
      <c r="A33" s="355" t="s">
        <v>318</v>
      </c>
      <c r="B33" s="356"/>
      <c r="C33" s="357"/>
      <c r="D33" s="159">
        <v>1968</v>
      </c>
      <c r="E33" s="160">
        <v>72</v>
      </c>
      <c r="F33" s="76" t="s">
        <v>95</v>
      </c>
      <c r="G33" s="77" t="s">
        <v>311</v>
      </c>
      <c r="H33" s="70"/>
      <c r="I33" s="56">
        <v>43</v>
      </c>
      <c r="J33" s="57"/>
      <c r="K33" s="301">
        <v>135</v>
      </c>
      <c r="L33" s="256"/>
      <c r="M33" s="56"/>
      <c r="N33" s="57"/>
      <c r="O33" s="119">
        <f t="shared" si="1"/>
        <v>110.5</v>
      </c>
      <c r="P33" s="57">
        <v>7</v>
      </c>
      <c r="Q33" s="57"/>
      <c r="R33" s="58"/>
      <c r="S33" s="302" t="s">
        <v>312</v>
      </c>
      <c r="T33" s="303"/>
      <c r="U33" s="304"/>
    </row>
    <row r="34" spans="1:21" ht="18" customHeight="1">
      <c r="A34" s="355" t="s">
        <v>319</v>
      </c>
      <c r="B34" s="356"/>
      <c r="C34" s="357"/>
      <c r="D34" s="157">
        <v>1974</v>
      </c>
      <c r="E34" s="158">
        <v>70</v>
      </c>
      <c r="F34" s="76" t="s">
        <v>95</v>
      </c>
      <c r="G34" s="77" t="s">
        <v>311</v>
      </c>
      <c r="H34" s="70"/>
      <c r="I34" s="56">
        <v>50</v>
      </c>
      <c r="J34" s="57"/>
      <c r="K34" s="301">
        <v>110</v>
      </c>
      <c r="L34" s="256"/>
      <c r="M34" s="56"/>
      <c r="N34" s="57"/>
      <c r="O34" s="119">
        <f t="shared" si="1"/>
        <v>105</v>
      </c>
      <c r="P34" s="57">
        <v>8</v>
      </c>
      <c r="Q34" s="57"/>
      <c r="R34" s="58"/>
      <c r="S34" s="302" t="s">
        <v>312</v>
      </c>
      <c r="T34" s="303"/>
      <c r="U34" s="304"/>
    </row>
    <row r="35" spans="1:21" ht="18" customHeight="1">
      <c r="A35" s="355" t="s">
        <v>317</v>
      </c>
      <c r="B35" s="356"/>
      <c r="C35" s="357"/>
      <c r="D35" s="157">
        <v>1972</v>
      </c>
      <c r="E35" s="158">
        <v>72</v>
      </c>
      <c r="F35" s="76" t="s">
        <v>95</v>
      </c>
      <c r="G35" s="77" t="s">
        <v>311</v>
      </c>
      <c r="H35" s="70"/>
      <c r="I35" s="56">
        <v>54</v>
      </c>
      <c r="J35" s="57"/>
      <c r="K35" s="301">
        <v>100</v>
      </c>
      <c r="L35" s="256"/>
      <c r="M35" s="56"/>
      <c r="N35" s="57"/>
      <c r="O35" s="119">
        <f t="shared" si="1"/>
        <v>104</v>
      </c>
      <c r="P35" s="57">
        <v>9</v>
      </c>
      <c r="Q35" s="57"/>
      <c r="R35" s="58"/>
      <c r="S35" s="302" t="s">
        <v>312</v>
      </c>
      <c r="T35" s="303"/>
      <c r="U35" s="304"/>
    </row>
    <row r="36" spans="1:21" ht="18" customHeight="1">
      <c r="A36" s="355" t="s">
        <v>320</v>
      </c>
      <c r="B36" s="356"/>
      <c r="C36" s="357"/>
      <c r="D36" s="157">
        <v>1964</v>
      </c>
      <c r="E36" s="158">
        <v>70</v>
      </c>
      <c r="F36" s="76" t="s">
        <v>95</v>
      </c>
      <c r="G36" s="77" t="s">
        <v>306</v>
      </c>
      <c r="H36" s="70"/>
      <c r="I36" s="56">
        <v>44</v>
      </c>
      <c r="J36" s="57"/>
      <c r="K36" s="301">
        <v>102</v>
      </c>
      <c r="L36" s="256"/>
      <c r="M36" s="56"/>
      <c r="N36" s="57"/>
      <c r="O36" s="119">
        <f t="shared" si="1"/>
        <v>95</v>
      </c>
      <c r="P36" s="57">
        <v>10</v>
      </c>
      <c r="Q36" s="57"/>
      <c r="R36" s="58"/>
      <c r="S36" s="302" t="s">
        <v>308</v>
      </c>
      <c r="T36" s="303"/>
      <c r="U36" s="304"/>
    </row>
    <row r="37" spans="1:21" ht="18" customHeight="1">
      <c r="A37" s="355" t="s">
        <v>397</v>
      </c>
      <c r="B37" s="356"/>
      <c r="C37" s="357"/>
      <c r="D37" s="157">
        <v>1986</v>
      </c>
      <c r="E37" s="158">
        <v>69</v>
      </c>
      <c r="F37" s="76" t="s">
        <v>95</v>
      </c>
      <c r="G37" s="77" t="s">
        <v>322</v>
      </c>
      <c r="H37" s="70"/>
      <c r="I37" s="56">
        <v>33</v>
      </c>
      <c r="J37" s="57"/>
      <c r="K37" s="301">
        <v>110</v>
      </c>
      <c r="L37" s="256"/>
      <c r="M37" s="56"/>
      <c r="N37" s="57"/>
      <c r="O37" s="119">
        <f t="shared" si="1"/>
        <v>88</v>
      </c>
      <c r="P37" s="57">
        <v>11</v>
      </c>
      <c r="Q37" s="57">
        <v>18</v>
      </c>
      <c r="R37" s="58"/>
      <c r="S37" s="302" t="s">
        <v>308</v>
      </c>
      <c r="T37" s="303"/>
      <c r="U37" s="304"/>
    </row>
    <row r="38" spans="1:21" ht="18" customHeight="1">
      <c r="A38" s="355" t="s">
        <v>321</v>
      </c>
      <c r="B38" s="356"/>
      <c r="C38" s="357"/>
      <c r="D38" s="157">
        <v>1980</v>
      </c>
      <c r="E38" s="158">
        <v>73</v>
      </c>
      <c r="F38" s="76" t="s">
        <v>95</v>
      </c>
      <c r="G38" s="77" t="s">
        <v>322</v>
      </c>
      <c r="H38" s="70"/>
      <c r="I38" s="56">
        <v>30</v>
      </c>
      <c r="J38" s="57"/>
      <c r="K38" s="301">
        <v>108</v>
      </c>
      <c r="L38" s="256"/>
      <c r="M38" s="56"/>
      <c r="N38" s="57"/>
      <c r="O38" s="119">
        <f t="shared" si="1"/>
        <v>84</v>
      </c>
      <c r="P38" s="57">
        <v>12</v>
      </c>
      <c r="Q38" s="57"/>
      <c r="R38" s="58"/>
      <c r="S38" s="302" t="s">
        <v>336</v>
      </c>
      <c r="T38" s="303"/>
      <c r="U38" s="304"/>
    </row>
    <row r="39" spans="1:21" ht="18" customHeight="1">
      <c r="A39" s="355" t="s">
        <v>325</v>
      </c>
      <c r="B39" s="356"/>
      <c r="C39" s="357"/>
      <c r="D39" s="157">
        <v>1986</v>
      </c>
      <c r="E39" s="158">
        <v>73</v>
      </c>
      <c r="F39" s="76" t="s">
        <v>95</v>
      </c>
      <c r="G39" s="77" t="s">
        <v>326</v>
      </c>
      <c r="H39" s="70"/>
      <c r="I39" s="56">
        <v>41</v>
      </c>
      <c r="J39" s="57"/>
      <c r="K39" s="301">
        <v>75</v>
      </c>
      <c r="L39" s="256"/>
      <c r="M39" s="56"/>
      <c r="N39" s="57"/>
      <c r="O39" s="119">
        <f t="shared" si="1"/>
        <v>78.5</v>
      </c>
      <c r="P39" s="57">
        <v>13</v>
      </c>
      <c r="Q39" s="57"/>
      <c r="R39" s="58"/>
      <c r="S39" s="302" t="s">
        <v>312</v>
      </c>
      <c r="T39" s="303"/>
      <c r="U39" s="304"/>
    </row>
    <row r="40" spans="1:21" ht="18" customHeight="1">
      <c r="A40" s="355" t="s">
        <v>327</v>
      </c>
      <c r="B40" s="356"/>
      <c r="C40" s="357"/>
      <c r="D40" s="157">
        <v>1981</v>
      </c>
      <c r="E40" s="158">
        <v>70</v>
      </c>
      <c r="F40" s="76" t="s">
        <v>95</v>
      </c>
      <c r="G40" s="77" t="s">
        <v>324</v>
      </c>
      <c r="H40" s="70"/>
      <c r="I40" s="56">
        <v>30</v>
      </c>
      <c r="J40" s="57"/>
      <c r="K40" s="301">
        <v>80</v>
      </c>
      <c r="L40" s="256"/>
      <c r="M40" s="56"/>
      <c r="N40" s="57"/>
      <c r="O40" s="119">
        <f t="shared" si="1"/>
        <v>70</v>
      </c>
      <c r="P40" s="57">
        <v>14</v>
      </c>
      <c r="Q40" s="57"/>
      <c r="R40" s="58"/>
      <c r="S40" s="302" t="s">
        <v>338</v>
      </c>
      <c r="T40" s="303"/>
      <c r="U40" s="304"/>
    </row>
    <row r="41" spans="1:21" ht="18" customHeight="1">
      <c r="A41" s="355" t="s">
        <v>328</v>
      </c>
      <c r="B41" s="356"/>
      <c r="C41" s="357"/>
      <c r="D41" s="157">
        <v>1987</v>
      </c>
      <c r="E41" s="158">
        <v>71</v>
      </c>
      <c r="F41" s="76" t="s">
        <v>95</v>
      </c>
      <c r="G41" s="77" t="s">
        <v>329</v>
      </c>
      <c r="H41" s="70"/>
      <c r="I41" s="56">
        <v>20</v>
      </c>
      <c r="J41" s="57"/>
      <c r="K41" s="301">
        <v>100</v>
      </c>
      <c r="L41" s="256"/>
      <c r="M41" s="56"/>
      <c r="N41" s="57"/>
      <c r="O41" s="119">
        <f t="shared" si="1"/>
        <v>70</v>
      </c>
      <c r="P41" s="57">
        <v>15</v>
      </c>
      <c r="Q41" s="57"/>
      <c r="R41" s="58"/>
      <c r="S41" s="302" t="s">
        <v>107</v>
      </c>
      <c r="T41" s="303"/>
      <c r="U41" s="304"/>
    </row>
    <row r="42" spans="1:21" ht="18" customHeight="1">
      <c r="A42" s="355" t="s">
        <v>330</v>
      </c>
      <c r="B42" s="356"/>
      <c r="C42" s="357"/>
      <c r="D42" s="157">
        <v>1984</v>
      </c>
      <c r="E42" s="158">
        <v>73</v>
      </c>
      <c r="F42" s="76" t="s">
        <v>95</v>
      </c>
      <c r="G42" s="77" t="s">
        <v>324</v>
      </c>
      <c r="H42" s="70"/>
      <c r="I42" s="56">
        <v>25</v>
      </c>
      <c r="J42" s="57"/>
      <c r="K42" s="301">
        <v>80</v>
      </c>
      <c r="L42" s="256"/>
      <c r="M42" s="56"/>
      <c r="N42" s="57"/>
      <c r="O42" s="119">
        <f t="shared" si="1"/>
        <v>65</v>
      </c>
      <c r="P42" s="57">
        <v>16</v>
      </c>
      <c r="Q42" s="57"/>
      <c r="R42" s="58"/>
      <c r="S42" s="302" t="s">
        <v>338</v>
      </c>
      <c r="T42" s="303"/>
      <c r="U42" s="304"/>
    </row>
    <row r="43" spans="1:21" ht="18" customHeight="1">
      <c r="A43" s="355" t="s">
        <v>332</v>
      </c>
      <c r="B43" s="356"/>
      <c r="C43" s="357"/>
      <c r="D43" s="157">
        <v>1979</v>
      </c>
      <c r="E43" s="158">
        <v>69</v>
      </c>
      <c r="F43" s="76" t="s">
        <v>95</v>
      </c>
      <c r="G43" s="77" t="s">
        <v>331</v>
      </c>
      <c r="H43" s="70"/>
      <c r="I43" s="56">
        <v>23</v>
      </c>
      <c r="J43" s="57"/>
      <c r="K43" s="301">
        <v>78</v>
      </c>
      <c r="L43" s="256"/>
      <c r="M43" s="56"/>
      <c r="N43" s="57"/>
      <c r="O43" s="119">
        <f t="shared" si="1"/>
        <v>62</v>
      </c>
      <c r="P43" s="57">
        <v>17</v>
      </c>
      <c r="Q43" s="57"/>
      <c r="R43" s="58"/>
      <c r="S43" s="302" t="s">
        <v>312</v>
      </c>
      <c r="T43" s="303"/>
      <c r="U43" s="304"/>
    </row>
    <row r="44" spans="1:21" ht="18" customHeight="1">
      <c r="A44" s="355" t="s">
        <v>333</v>
      </c>
      <c r="B44" s="356"/>
      <c r="C44" s="357"/>
      <c r="D44" s="157">
        <v>1978</v>
      </c>
      <c r="E44" s="158">
        <v>70</v>
      </c>
      <c r="F44" s="76" t="s">
        <v>95</v>
      </c>
      <c r="G44" s="77" t="s">
        <v>322</v>
      </c>
      <c r="H44" s="70"/>
      <c r="I44" s="56">
        <v>30</v>
      </c>
      <c r="J44" s="57"/>
      <c r="K44" s="301">
        <v>50</v>
      </c>
      <c r="L44" s="256"/>
      <c r="M44" s="56"/>
      <c r="N44" s="57"/>
      <c r="O44" s="119">
        <f t="shared" si="1"/>
        <v>55</v>
      </c>
      <c r="P44" s="57">
        <v>18</v>
      </c>
      <c r="Q44" s="57"/>
      <c r="R44" s="58"/>
      <c r="S44" s="302" t="s">
        <v>336</v>
      </c>
      <c r="T44" s="303"/>
      <c r="U44" s="304"/>
    </row>
    <row r="45" spans="1:21" ht="18" customHeight="1">
      <c r="A45" s="355" t="s">
        <v>334</v>
      </c>
      <c r="B45" s="356"/>
      <c r="C45" s="357"/>
      <c r="D45" s="157">
        <v>1975</v>
      </c>
      <c r="E45" s="158">
        <v>71</v>
      </c>
      <c r="F45" s="76" t="s">
        <v>95</v>
      </c>
      <c r="G45" s="77" t="s">
        <v>322</v>
      </c>
      <c r="H45" s="70"/>
      <c r="I45" s="56">
        <v>30</v>
      </c>
      <c r="J45" s="57"/>
      <c r="K45" s="301">
        <v>48</v>
      </c>
      <c r="L45" s="256"/>
      <c r="M45" s="56"/>
      <c r="N45" s="57"/>
      <c r="O45" s="119">
        <f t="shared" si="1"/>
        <v>54</v>
      </c>
      <c r="P45" s="57">
        <v>19</v>
      </c>
      <c r="Q45" s="57"/>
      <c r="R45" s="58"/>
      <c r="S45" s="302" t="s">
        <v>336</v>
      </c>
      <c r="T45" s="303"/>
      <c r="U45" s="304"/>
    </row>
    <row r="46" spans="1:21" ht="18" customHeight="1">
      <c r="A46" s="355" t="s">
        <v>335</v>
      </c>
      <c r="B46" s="356"/>
      <c r="C46" s="357"/>
      <c r="D46" s="157">
        <v>1975</v>
      </c>
      <c r="E46" s="158">
        <v>72</v>
      </c>
      <c r="F46" s="76" t="s">
        <v>95</v>
      </c>
      <c r="G46" s="77" t="s">
        <v>322</v>
      </c>
      <c r="H46" s="70"/>
      <c r="I46" s="56">
        <v>22</v>
      </c>
      <c r="J46" s="57"/>
      <c r="K46" s="301">
        <v>53</v>
      </c>
      <c r="L46" s="256"/>
      <c r="M46" s="56"/>
      <c r="N46" s="57"/>
      <c r="O46" s="119">
        <f t="shared" si="1"/>
        <v>48.5</v>
      </c>
      <c r="P46" s="57">
        <v>20</v>
      </c>
      <c r="Q46" s="57"/>
      <c r="R46" s="58"/>
      <c r="S46" s="302" t="s">
        <v>336</v>
      </c>
      <c r="T46" s="303"/>
      <c r="U46" s="304"/>
    </row>
    <row r="47" spans="1:21" ht="18" customHeight="1">
      <c r="A47" s="355" t="s">
        <v>337</v>
      </c>
      <c r="B47" s="356"/>
      <c r="C47" s="357"/>
      <c r="D47" s="157">
        <v>1988</v>
      </c>
      <c r="E47" s="158">
        <v>70.1</v>
      </c>
      <c r="F47" s="76" t="s">
        <v>95</v>
      </c>
      <c r="G47" s="77" t="s">
        <v>324</v>
      </c>
      <c r="H47" s="70"/>
      <c r="I47" s="56">
        <v>40</v>
      </c>
      <c r="J47" s="57"/>
      <c r="K47" s="301">
        <v>0</v>
      </c>
      <c r="L47" s="256"/>
      <c r="M47" s="56"/>
      <c r="N47" s="57"/>
      <c r="O47" s="119">
        <f t="shared" si="1"/>
        <v>40</v>
      </c>
      <c r="P47" s="57">
        <v>21</v>
      </c>
      <c r="Q47" s="57"/>
      <c r="R47" s="58"/>
      <c r="S47" s="302" t="s">
        <v>338</v>
      </c>
      <c r="T47" s="303"/>
      <c r="U47" s="304"/>
    </row>
    <row r="48" spans="1:21" s="13" customFormat="1" ht="24" customHeight="1">
      <c r="A48" s="137"/>
      <c r="B48" s="137"/>
      <c r="C48" s="137"/>
      <c r="D48" s="132"/>
      <c r="E48" s="133"/>
      <c r="F48" s="132"/>
      <c r="G48" s="134"/>
      <c r="H48" s="127"/>
      <c r="I48" s="128"/>
      <c r="J48" s="129"/>
      <c r="K48" s="128"/>
      <c r="L48" s="128"/>
      <c r="M48" s="128"/>
      <c r="N48" s="129"/>
      <c r="O48" s="130"/>
      <c r="P48" s="129"/>
      <c r="Q48" s="129"/>
      <c r="R48" s="131"/>
      <c r="S48" s="135"/>
      <c r="T48" s="136"/>
      <c r="U48" s="136"/>
    </row>
    <row r="49" spans="1:21" s="13" customFormat="1" ht="17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2"/>
      <c r="R49" s="2"/>
      <c r="S49" s="2"/>
      <c r="T49" s="2"/>
      <c r="U49" s="2"/>
    </row>
    <row r="50" spans="1:21" ht="18" customHeight="1">
      <c r="A50" s="7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  <c r="Q50" s="69"/>
      <c r="R50" s="69"/>
      <c r="S50" s="69"/>
      <c r="T50" s="69"/>
      <c r="U50" s="69"/>
    </row>
    <row r="51" spans="1:21" s="13" customFormat="1" ht="15" customHeight="1">
      <c r="A51" s="71"/>
      <c r="B51" s="277" t="s">
        <v>30</v>
      </c>
      <c r="C51" s="277"/>
      <c r="D51" s="80"/>
      <c r="E51" s="80"/>
      <c r="F51" s="80"/>
      <c r="G51" s="81"/>
      <c r="H51" s="81" t="s">
        <v>35</v>
      </c>
      <c r="I51" s="81" t="s">
        <v>121</v>
      </c>
      <c r="J51" s="81" t="s">
        <v>35</v>
      </c>
      <c r="K51" s="81"/>
      <c r="L51" s="79"/>
      <c r="M51" s="72"/>
      <c r="N51" s="72"/>
      <c r="O51" s="72"/>
      <c r="P51" s="73"/>
      <c r="Q51" s="69"/>
      <c r="R51" s="69"/>
      <c r="S51" s="69"/>
      <c r="T51" s="69"/>
      <c r="U51" s="69"/>
    </row>
    <row r="52" spans="1:21" ht="18" customHeight="1">
      <c r="A52" s="71"/>
      <c r="B52" s="14" t="s">
        <v>25</v>
      </c>
      <c r="C52" s="14"/>
      <c r="D52" s="14"/>
      <c r="E52" s="15"/>
      <c r="F52" s="16"/>
      <c r="G52" s="16"/>
      <c r="H52" s="16"/>
      <c r="I52" s="16" t="s">
        <v>26</v>
      </c>
      <c r="J52" s="16" t="s">
        <v>26</v>
      </c>
      <c r="K52" s="16"/>
      <c r="L52" s="15"/>
      <c r="M52" s="72"/>
      <c r="N52" s="72"/>
      <c r="O52" s="72"/>
      <c r="P52" s="73"/>
      <c r="Q52" s="69"/>
      <c r="R52" s="69"/>
      <c r="S52" s="69"/>
      <c r="T52" s="69"/>
      <c r="U52" s="69"/>
    </row>
    <row r="53" spans="1:21" s="13" customFormat="1" ht="15" customHeight="1">
      <c r="A53" s="71"/>
      <c r="B53" s="17" t="s">
        <v>27</v>
      </c>
      <c r="C53" s="18"/>
      <c r="D53" s="18"/>
      <c r="E53" s="18"/>
      <c r="F53" s="18"/>
      <c r="G53" s="18"/>
      <c r="H53" s="19"/>
      <c r="I53" s="19" t="s">
        <v>34</v>
      </c>
      <c r="J53" s="19" t="s">
        <v>34</v>
      </c>
      <c r="K53" s="19"/>
      <c r="L53" s="18"/>
      <c r="M53" s="74"/>
      <c r="N53" s="74"/>
      <c r="O53" s="74"/>
      <c r="P53" s="75"/>
      <c r="Q53" s="69"/>
      <c r="R53" s="69"/>
      <c r="S53" s="69"/>
      <c r="T53" s="69"/>
      <c r="U53" s="69"/>
    </row>
    <row r="54" spans="1:21" s="13" customFormat="1" ht="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2"/>
      <c r="R54" s="2"/>
      <c r="S54" s="2"/>
      <c r="T54" s="2"/>
      <c r="U54" s="2"/>
    </row>
    <row r="55" spans="1:21" s="13" customFormat="1" ht="12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2"/>
      <c r="R55" s="2"/>
      <c r="S55" s="2"/>
      <c r="T55" s="2"/>
      <c r="U55" s="2"/>
    </row>
    <row r="56" ht="25.5" customHeight="1"/>
    <row r="57" ht="25.5" customHeight="1"/>
    <row r="58" ht="25.5" customHeight="1"/>
    <row r="59" ht="25.5" customHeight="1"/>
    <row r="60" ht="25.5" customHeight="1"/>
    <row r="61" ht="22.5" customHeight="1"/>
    <row r="62" spans="1:21" s="69" customFormat="1" ht="22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2"/>
      <c r="R62" s="2"/>
      <c r="S62" s="2"/>
      <c r="T62" s="2"/>
      <c r="U62" s="2"/>
    </row>
    <row r="63" ht="22.5" customHeight="1"/>
  </sheetData>
  <sheetProtection/>
  <mergeCells count="116">
    <mergeCell ref="S24:U24"/>
    <mergeCell ref="A24:C24"/>
    <mergeCell ref="A20:C20"/>
    <mergeCell ref="K23:L23"/>
    <mergeCell ref="A22:C22"/>
    <mergeCell ref="K22:L22"/>
    <mergeCell ref="A23:C23"/>
    <mergeCell ref="S23:U23"/>
    <mergeCell ref="S22:U22"/>
    <mergeCell ref="A6:C6"/>
    <mergeCell ref="A15:C15"/>
    <mergeCell ref="A18:C18"/>
    <mergeCell ref="K25:L25"/>
    <mergeCell ref="K18:L18"/>
    <mergeCell ref="K24:L24"/>
    <mergeCell ref="A17:C17"/>
    <mergeCell ref="A16:C16"/>
    <mergeCell ref="A21:C21"/>
    <mergeCell ref="A12:C12"/>
    <mergeCell ref="A1:U1"/>
    <mergeCell ref="K15:L15"/>
    <mergeCell ref="S15:U15"/>
    <mergeCell ref="A2:U2"/>
    <mergeCell ref="A3:C3"/>
    <mergeCell ref="A4:U4"/>
    <mergeCell ref="A5:U5"/>
    <mergeCell ref="F8:F13"/>
    <mergeCell ref="D6:R6"/>
    <mergeCell ref="S6:U6"/>
    <mergeCell ref="S18:U18"/>
    <mergeCell ref="S20:U20"/>
    <mergeCell ref="K20:L20"/>
    <mergeCell ref="K21:L21"/>
    <mergeCell ref="S21:U21"/>
    <mergeCell ref="S16:U16"/>
    <mergeCell ref="K17:L17"/>
    <mergeCell ref="B51:C51"/>
    <mergeCell ref="I8:I13"/>
    <mergeCell ref="K8:N13"/>
    <mergeCell ref="A14:U14"/>
    <mergeCell ref="S12:U12"/>
    <mergeCell ref="A11:C11"/>
    <mergeCell ref="S11:U11"/>
    <mergeCell ref="S47:U47"/>
    <mergeCell ref="A47:C47"/>
    <mergeCell ref="K47:L47"/>
    <mergeCell ref="S17:U17"/>
    <mergeCell ref="K16:L16"/>
    <mergeCell ref="A27:C27"/>
    <mergeCell ref="K27:L27"/>
    <mergeCell ref="S27:U27"/>
    <mergeCell ref="S26:U26"/>
    <mergeCell ref="A26:C26"/>
    <mergeCell ref="K26:L26"/>
    <mergeCell ref="S25:U25"/>
    <mergeCell ref="A25:C25"/>
    <mergeCell ref="S28:U28"/>
    <mergeCell ref="A30:C30"/>
    <mergeCell ref="K30:L30"/>
    <mergeCell ref="S30:U30"/>
    <mergeCell ref="A28:C28"/>
    <mergeCell ref="K28:L28"/>
    <mergeCell ref="A29:C29"/>
    <mergeCell ref="K29:L29"/>
    <mergeCell ref="S29:U29"/>
    <mergeCell ref="S33:U33"/>
    <mergeCell ref="A31:C31"/>
    <mergeCell ref="K31:L31"/>
    <mergeCell ref="S31:U31"/>
    <mergeCell ref="A32:C32"/>
    <mergeCell ref="K32:L32"/>
    <mergeCell ref="S32:U32"/>
    <mergeCell ref="A33:C33"/>
    <mergeCell ref="K33:L33"/>
    <mergeCell ref="S34:U34"/>
    <mergeCell ref="A35:C35"/>
    <mergeCell ref="K35:L35"/>
    <mergeCell ref="S35:U35"/>
    <mergeCell ref="A34:C34"/>
    <mergeCell ref="K34:L34"/>
    <mergeCell ref="K36:L36"/>
    <mergeCell ref="S36:U36"/>
    <mergeCell ref="A38:C38"/>
    <mergeCell ref="K38:L38"/>
    <mergeCell ref="S38:U38"/>
    <mergeCell ref="A36:C36"/>
    <mergeCell ref="A37:C37"/>
    <mergeCell ref="K37:L37"/>
    <mergeCell ref="S37:U37"/>
    <mergeCell ref="A41:C41"/>
    <mergeCell ref="A39:C39"/>
    <mergeCell ref="K39:L39"/>
    <mergeCell ref="S39:U39"/>
    <mergeCell ref="A40:C40"/>
    <mergeCell ref="K40:L40"/>
    <mergeCell ref="S40:U40"/>
    <mergeCell ref="A43:C43"/>
    <mergeCell ref="K43:L43"/>
    <mergeCell ref="S43:U43"/>
    <mergeCell ref="A42:C42"/>
    <mergeCell ref="K42:L42"/>
    <mergeCell ref="S42:U42"/>
    <mergeCell ref="K45:L45"/>
    <mergeCell ref="S45:U45"/>
    <mergeCell ref="K41:L41"/>
    <mergeCell ref="S41:U41"/>
    <mergeCell ref="A19:C19"/>
    <mergeCell ref="K19:L19"/>
    <mergeCell ref="S19:U19"/>
    <mergeCell ref="A46:C46"/>
    <mergeCell ref="K46:L46"/>
    <mergeCell ref="S46:U46"/>
    <mergeCell ref="A44:C44"/>
    <mergeCell ref="K44:L44"/>
    <mergeCell ref="S44:U44"/>
    <mergeCell ref="A45:C4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114" zoomScaleNormal="114" workbookViewId="0" topLeftCell="A1">
      <selection activeCell="A5" sqref="A5:U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8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7.0039062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189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67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141" t="s">
        <v>188</v>
      </c>
      <c r="B15" s="142"/>
      <c r="C15" s="143"/>
      <c r="D15" s="106">
        <v>1992</v>
      </c>
      <c r="E15" s="107">
        <v>75</v>
      </c>
      <c r="F15" s="106" t="s">
        <v>86</v>
      </c>
      <c r="G15" s="105" t="s">
        <v>190</v>
      </c>
      <c r="H15" s="70"/>
      <c r="I15" s="56">
        <v>75</v>
      </c>
      <c r="J15" s="57"/>
      <c r="K15" s="283">
        <v>110</v>
      </c>
      <c r="L15" s="283"/>
      <c r="M15" s="56"/>
      <c r="N15" s="57"/>
      <c r="O15" s="119"/>
      <c r="P15" s="57">
        <v>1</v>
      </c>
      <c r="Q15" s="57">
        <v>25</v>
      </c>
      <c r="R15" s="58"/>
      <c r="S15" s="271" t="s">
        <v>98</v>
      </c>
      <c r="T15" s="272"/>
      <c r="U15" s="272"/>
    </row>
    <row r="16" spans="1:21" s="13" customFormat="1" ht="16.5" customHeight="1">
      <c r="A16" s="121"/>
      <c r="B16" s="122"/>
      <c r="C16" s="123"/>
      <c r="D16" s="106"/>
      <c r="E16" s="107"/>
      <c r="F16" s="106"/>
      <c r="G16" s="105"/>
      <c r="H16" s="70"/>
      <c r="I16" s="56"/>
      <c r="J16" s="57"/>
      <c r="K16" s="283"/>
      <c r="L16" s="283"/>
      <c r="M16" s="56"/>
      <c r="N16" s="57"/>
      <c r="O16" s="119"/>
      <c r="P16" s="57"/>
      <c r="Q16" s="57"/>
      <c r="R16" s="58"/>
      <c r="S16" s="271"/>
      <c r="T16" s="272"/>
      <c r="U16" s="272"/>
    </row>
    <row r="17" spans="1:21" s="13" customFormat="1" ht="16.5" customHeight="1">
      <c r="A17" s="363"/>
      <c r="B17" s="351"/>
      <c r="C17" s="352"/>
      <c r="D17" s="106"/>
      <c r="E17" s="107"/>
      <c r="F17" s="106"/>
      <c r="G17" s="105"/>
      <c r="H17" s="70"/>
      <c r="I17" s="56"/>
      <c r="J17" s="57"/>
      <c r="K17" s="283"/>
      <c r="L17" s="283"/>
      <c r="M17" s="56"/>
      <c r="N17" s="57"/>
      <c r="O17" s="119"/>
      <c r="P17" s="57"/>
      <c r="Q17" s="57"/>
      <c r="R17" s="58"/>
      <c r="S17" s="271"/>
      <c r="T17" s="272"/>
      <c r="U17" s="272"/>
    </row>
    <row r="18" spans="1:21" ht="18" customHeight="1">
      <c r="A18" s="7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69"/>
      <c r="R18" s="69"/>
      <c r="S18" s="69"/>
      <c r="T18" s="69"/>
      <c r="U18" s="69"/>
    </row>
    <row r="19" spans="1:21" s="13" customFormat="1" ht="18.75" customHeight="1">
      <c r="A19" s="71"/>
      <c r="B19" s="277" t="s">
        <v>30</v>
      </c>
      <c r="C19" s="277"/>
      <c r="D19" s="80"/>
      <c r="E19" s="80"/>
      <c r="F19" s="80"/>
      <c r="G19" s="81"/>
      <c r="H19" s="81" t="s">
        <v>35</v>
      </c>
      <c r="I19" s="81" t="s">
        <v>121</v>
      </c>
      <c r="J19" s="81" t="s">
        <v>35</v>
      </c>
      <c r="K19" s="81"/>
      <c r="L19" s="79"/>
      <c r="M19" s="72"/>
      <c r="N19" s="72"/>
      <c r="O19" s="72"/>
      <c r="P19" s="73"/>
      <c r="Q19" s="69"/>
      <c r="R19" s="69"/>
      <c r="S19" s="69"/>
      <c r="T19" s="69"/>
      <c r="U19" s="69"/>
    </row>
    <row r="20" spans="1:21" s="13" customFormat="1" ht="24" customHeight="1">
      <c r="A20" s="71"/>
      <c r="B20" s="14" t="s">
        <v>25</v>
      </c>
      <c r="C20" s="14"/>
      <c r="D20" s="14"/>
      <c r="E20" s="15"/>
      <c r="F20" s="16"/>
      <c r="G20" s="16"/>
      <c r="H20" s="16"/>
      <c r="I20" s="16" t="s">
        <v>26</v>
      </c>
      <c r="J20" s="16" t="s">
        <v>26</v>
      </c>
      <c r="K20" s="16"/>
      <c r="L20" s="15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17.25" customHeight="1">
      <c r="A21" s="71"/>
      <c r="B21" s="17" t="s">
        <v>27</v>
      </c>
      <c r="C21" s="18"/>
      <c r="D21" s="18"/>
      <c r="E21" s="18"/>
      <c r="F21" s="18"/>
      <c r="G21" s="18"/>
      <c r="H21" s="19"/>
      <c r="I21" s="19" t="s">
        <v>34</v>
      </c>
      <c r="J21" s="19" t="s">
        <v>34</v>
      </c>
      <c r="K21" s="19"/>
      <c r="L21" s="18"/>
      <c r="M21" s="74"/>
      <c r="N21" s="74"/>
      <c r="O21" s="74"/>
      <c r="P21" s="75"/>
      <c r="Q21" s="69"/>
      <c r="R21" s="69"/>
      <c r="S21" s="69"/>
      <c r="T21" s="69"/>
      <c r="U21" s="69"/>
    </row>
    <row r="22" ht="18" customHeight="1"/>
    <row r="23" spans="1:21" s="13" customFormat="1" ht="1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ht="18" customHeight="1"/>
    <row r="25" spans="1:21" s="13" customFormat="1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2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ht="25.5" customHeight="1"/>
    <row r="29" ht="25.5" customHeight="1"/>
    <row r="30" ht="25.5" customHeight="1"/>
    <row r="31" ht="25.5" customHeight="1"/>
    <row r="32" ht="25.5" customHeight="1"/>
    <row r="33" ht="22.5" customHeight="1"/>
    <row r="34" spans="1:21" s="69" customFormat="1" ht="22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</row>
    <row r="35" ht="22.5" customHeight="1"/>
  </sheetData>
  <sheetProtection/>
  <mergeCells count="24">
    <mergeCell ref="A17:C17"/>
    <mergeCell ref="A1:U1"/>
    <mergeCell ref="D6:R6"/>
    <mergeCell ref="S6:U6"/>
    <mergeCell ref="I8:I13"/>
    <mergeCell ref="K8:N13"/>
    <mergeCell ref="A2:U2"/>
    <mergeCell ref="A3:C3"/>
    <mergeCell ref="A5:U5"/>
    <mergeCell ref="F8:F13"/>
    <mergeCell ref="B19:C19"/>
    <mergeCell ref="A4:U4"/>
    <mergeCell ref="S12:U12"/>
    <mergeCell ref="A11:C11"/>
    <mergeCell ref="S11:U11"/>
    <mergeCell ref="A12:C12"/>
    <mergeCell ref="A14:U14"/>
    <mergeCell ref="A6:C6"/>
    <mergeCell ref="S16:U16"/>
    <mergeCell ref="K15:L15"/>
    <mergeCell ref="S15:U15"/>
    <mergeCell ref="K17:L17"/>
    <mergeCell ref="S17:U17"/>
    <mergeCell ref="K16:L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114" zoomScaleNormal="114" workbookViewId="0" topLeftCell="A7">
      <selection activeCell="P15" sqref="P1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421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130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67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9" t="s">
        <v>177</v>
      </c>
      <c r="B15" s="360"/>
      <c r="C15" s="361"/>
      <c r="D15" s="76">
        <v>1994</v>
      </c>
      <c r="E15" s="78">
        <v>78</v>
      </c>
      <c r="F15" s="76" t="s">
        <v>95</v>
      </c>
      <c r="G15" s="77" t="s">
        <v>431</v>
      </c>
      <c r="H15" s="70"/>
      <c r="I15" s="56">
        <v>39</v>
      </c>
      <c r="J15" s="57"/>
      <c r="K15" s="301">
        <v>77</v>
      </c>
      <c r="L15" s="256"/>
      <c r="M15" s="56"/>
      <c r="N15" s="57"/>
      <c r="O15" s="119">
        <f>I15+(K15/2)</f>
        <v>77.5</v>
      </c>
      <c r="P15" s="57">
        <v>1</v>
      </c>
      <c r="Q15" s="57">
        <v>25</v>
      </c>
      <c r="R15" s="58"/>
      <c r="S15" s="302" t="s">
        <v>180</v>
      </c>
      <c r="T15" s="303"/>
      <c r="U15" s="304"/>
    </row>
    <row r="16" spans="1:21" ht="18" customHeight="1">
      <c r="A16" s="355"/>
      <c r="B16" s="356"/>
      <c r="C16" s="357"/>
      <c r="D16" s="76"/>
      <c r="E16" s="78"/>
      <c r="F16" s="76"/>
      <c r="G16" s="156" t="s">
        <v>305</v>
      </c>
      <c r="H16" s="70"/>
      <c r="I16" s="56"/>
      <c r="J16" s="57"/>
      <c r="K16" s="301"/>
      <c r="L16" s="256"/>
      <c r="M16" s="56"/>
      <c r="N16" s="57"/>
      <c r="O16" s="119"/>
      <c r="P16" s="57"/>
      <c r="Q16" s="57"/>
      <c r="R16" s="58"/>
      <c r="S16" s="302"/>
      <c r="T16" s="303"/>
      <c r="U16" s="304"/>
    </row>
    <row r="17" spans="1:21" ht="18" customHeight="1">
      <c r="A17" s="355" t="s">
        <v>339</v>
      </c>
      <c r="B17" s="356"/>
      <c r="C17" s="357"/>
      <c r="D17" s="157">
        <v>1967</v>
      </c>
      <c r="E17" s="158">
        <v>78</v>
      </c>
      <c r="F17" s="76">
        <v>1</v>
      </c>
      <c r="G17" s="77" t="s">
        <v>306</v>
      </c>
      <c r="H17" s="70"/>
      <c r="I17" s="56">
        <v>148</v>
      </c>
      <c r="J17" s="57"/>
      <c r="K17" s="301">
        <v>167</v>
      </c>
      <c r="L17" s="256"/>
      <c r="M17" s="56"/>
      <c r="N17" s="57"/>
      <c r="O17" s="119">
        <f aca="true" t="shared" si="0" ref="O17:O26">I17+(K17/2)</f>
        <v>231.5</v>
      </c>
      <c r="P17" s="57">
        <v>1</v>
      </c>
      <c r="Q17" s="57">
        <v>25</v>
      </c>
      <c r="R17" s="58"/>
      <c r="S17" s="302" t="s">
        <v>107</v>
      </c>
      <c r="T17" s="303"/>
      <c r="U17" s="304"/>
    </row>
    <row r="18" spans="1:21" ht="18" customHeight="1">
      <c r="A18" s="355" t="s">
        <v>340</v>
      </c>
      <c r="B18" s="356"/>
      <c r="C18" s="357"/>
      <c r="D18" s="159">
        <v>1984</v>
      </c>
      <c r="E18" s="160">
        <v>75</v>
      </c>
      <c r="F18" s="76" t="s">
        <v>95</v>
      </c>
      <c r="G18" s="77" t="s">
        <v>306</v>
      </c>
      <c r="H18" s="70"/>
      <c r="I18" s="56">
        <v>121</v>
      </c>
      <c r="J18" s="57"/>
      <c r="K18" s="301">
        <v>165</v>
      </c>
      <c r="L18" s="256"/>
      <c r="M18" s="56"/>
      <c r="N18" s="57"/>
      <c r="O18" s="119">
        <f t="shared" si="0"/>
        <v>203.5</v>
      </c>
      <c r="P18" s="57">
        <v>2</v>
      </c>
      <c r="Q18" s="57"/>
      <c r="R18" s="58"/>
      <c r="S18" s="302" t="s">
        <v>308</v>
      </c>
      <c r="T18" s="303"/>
      <c r="U18" s="304"/>
    </row>
    <row r="19" spans="1:21" ht="14.25" customHeight="1">
      <c r="A19" s="355" t="s">
        <v>341</v>
      </c>
      <c r="B19" s="356"/>
      <c r="C19" s="357"/>
      <c r="D19" s="159">
        <v>1980</v>
      </c>
      <c r="E19" s="160">
        <v>78</v>
      </c>
      <c r="F19" s="76" t="s">
        <v>95</v>
      </c>
      <c r="G19" s="77" t="s">
        <v>322</v>
      </c>
      <c r="H19" s="70"/>
      <c r="I19" s="56">
        <v>117</v>
      </c>
      <c r="J19" s="57"/>
      <c r="K19" s="301">
        <v>130</v>
      </c>
      <c r="L19" s="256"/>
      <c r="M19" s="56"/>
      <c r="N19" s="57"/>
      <c r="O19" s="119">
        <f t="shared" si="0"/>
        <v>182</v>
      </c>
      <c r="P19" s="57">
        <v>3</v>
      </c>
      <c r="Q19" s="57">
        <v>22</v>
      </c>
      <c r="R19" s="58"/>
      <c r="S19" s="302" t="s">
        <v>342</v>
      </c>
      <c r="T19" s="303"/>
      <c r="U19" s="304"/>
    </row>
    <row r="20" spans="1:21" ht="18" customHeight="1">
      <c r="A20" s="355" t="s">
        <v>343</v>
      </c>
      <c r="B20" s="356"/>
      <c r="C20" s="357"/>
      <c r="D20" s="159">
        <v>1972</v>
      </c>
      <c r="E20" s="160">
        <v>74</v>
      </c>
      <c r="F20" s="76" t="s">
        <v>95</v>
      </c>
      <c r="G20" s="77" t="s">
        <v>306</v>
      </c>
      <c r="H20" s="70"/>
      <c r="I20" s="56">
        <v>80</v>
      </c>
      <c r="J20" s="57"/>
      <c r="K20" s="301">
        <v>143</v>
      </c>
      <c r="L20" s="256"/>
      <c r="M20" s="56"/>
      <c r="N20" s="57"/>
      <c r="O20" s="119">
        <f t="shared" si="0"/>
        <v>151.5</v>
      </c>
      <c r="P20" s="57">
        <v>4</v>
      </c>
      <c r="Q20" s="57"/>
      <c r="R20" s="58"/>
      <c r="S20" s="302" t="s">
        <v>308</v>
      </c>
      <c r="T20" s="303"/>
      <c r="U20" s="304"/>
    </row>
    <row r="21" spans="1:21" ht="18" customHeight="1">
      <c r="A21" s="355" t="s">
        <v>344</v>
      </c>
      <c r="B21" s="356"/>
      <c r="C21" s="357"/>
      <c r="D21" s="159">
        <v>1986</v>
      </c>
      <c r="E21" s="160">
        <v>78</v>
      </c>
      <c r="F21" s="76" t="s">
        <v>95</v>
      </c>
      <c r="G21" s="77" t="s">
        <v>306</v>
      </c>
      <c r="H21" s="70"/>
      <c r="I21" s="56">
        <v>75</v>
      </c>
      <c r="J21" s="57"/>
      <c r="K21" s="301">
        <v>140</v>
      </c>
      <c r="L21" s="256"/>
      <c r="M21" s="56"/>
      <c r="N21" s="57"/>
      <c r="O21" s="119">
        <f t="shared" si="0"/>
        <v>145</v>
      </c>
      <c r="P21" s="57">
        <v>5</v>
      </c>
      <c r="Q21" s="57"/>
      <c r="R21" s="58"/>
      <c r="S21" s="302" t="s">
        <v>107</v>
      </c>
      <c r="T21" s="303"/>
      <c r="U21" s="304"/>
    </row>
    <row r="22" spans="1:21" ht="18" customHeight="1">
      <c r="A22" s="355" t="s">
        <v>345</v>
      </c>
      <c r="B22" s="356"/>
      <c r="C22" s="357"/>
      <c r="D22" s="157">
        <v>1962</v>
      </c>
      <c r="E22" s="158">
        <v>76</v>
      </c>
      <c r="F22" s="76" t="s">
        <v>95</v>
      </c>
      <c r="G22" s="77" t="s">
        <v>314</v>
      </c>
      <c r="H22" s="70"/>
      <c r="I22" s="56">
        <v>61</v>
      </c>
      <c r="J22" s="57"/>
      <c r="K22" s="301">
        <v>100</v>
      </c>
      <c r="L22" s="256"/>
      <c r="M22" s="56"/>
      <c r="N22" s="57"/>
      <c r="O22" s="119">
        <f t="shared" si="0"/>
        <v>111</v>
      </c>
      <c r="P22" s="57">
        <v>6</v>
      </c>
      <c r="Q22" s="57">
        <v>20</v>
      </c>
      <c r="R22" s="58"/>
      <c r="S22" s="302" t="s">
        <v>342</v>
      </c>
      <c r="T22" s="303"/>
      <c r="U22" s="304"/>
    </row>
    <row r="23" spans="1:21" ht="18" customHeight="1">
      <c r="A23" s="355" t="s">
        <v>346</v>
      </c>
      <c r="B23" s="356"/>
      <c r="C23" s="357"/>
      <c r="D23" s="157">
        <v>1980</v>
      </c>
      <c r="E23" s="158">
        <v>78</v>
      </c>
      <c r="F23" s="76" t="s">
        <v>95</v>
      </c>
      <c r="G23" s="77" t="s">
        <v>314</v>
      </c>
      <c r="H23" s="70"/>
      <c r="I23" s="56">
        <v>50</v>
      </c>
      <c r="J23" s="57"/>
      <c r="K23" s="301">
        <v>110</v>
      </c>
      <c r="L23" s="256"/>
      <c r="M23" s="56"/>
      <c r="N23" s="57"/>
      <c r="O23" s="119">
        <f t="shared" si="0"/>
        <v>105</v>
      </c>
      <c r="P23" s="57">
        <v>7</v>
      </c>
      <c r="Q23" s="57"/>
      <c r="R23" s="58"/>
      <c r="S23" s="302" t="s">
        <v>342</v>
      </c>
      <c r="T23" s="303"/>
      <c r="U23" s="304"/>
    </row>
    <row r="24" spans="1:21" ht="18" customHeight="1">
      <c r="A24" s="355" t="s">
        <v>347</v>
      </c>
      <c r="B24" s="356"/>
      <c r="C24" s="357"/>
      <c r="D24" s="159">
        <v>1977</v>
      </c>
      <c r="E24" s="160">
        <v>75</v>
      </c>
      <c r="F24" s="76" t="s">
        <v>95</v>
      </c>
      <c r="G24" s="77" t="s">
        <v>314</v>
      </c>
      <c r="H24" s="70"/>
      <c r="I24" s="56">
        <v>50</v>
      </c>
      <c r="J24" s="57"/>
      <c r="K24" s="301">
        <v>100</v>
      </c>
      <c r="L24" s="256"/>
      <c r="M24" s="56"/>
      <c r="N24" s="57"/>
      <c r="O24" s="119">
        <f t="shared" si="0"/>
        <v>100</v>
      </c>
      <c r="P24" s="57">
        <v>8</v>
      </c>
      <c r="Q24" s="57"/>
      <c r="R24" s="58"/>
      <c r="S24" s="302" t="s">
        <v>342</v>
      </c>
      <c r="T24" s="303"/>
      <c r="U24" s="304"/>
    </row>
    <row r="25" spans="1:21" ht="18" customHeight="1">
      <c r="A25" s="355" t="s">
        <v>348</v>
      </c>
      <c r="B25" s="356"/>
      <c r="C25" s="357"/>
      <c r="D25" s="157">
        <v>1968</v>
      </c>
      <c r="E25" s="158">
        <v>74</v>
      </c>
      <c r="F25" s="76" t="s">
        <v>95</v>
      </c>
      <c r="G25" s="77" t="s">
        <v>306</v>
      </c>
      <c r="H25" s="70"/>
      <c r="I25" s="56">
        <v>54</v>
      </c>
      <c r="J25" s="57"/>
      <c r="K25" s="301">
        <v>71</v>
      </c>
      <c r="L25" s="256"/>
      <c r="M25" s="56"/>
      <c r="N25" s="57"/>
      <c r="O25" s="119">
        <f t="shared" si="0"/>
        <v>89.5</v>
      </c>
      <c r="P25" s="57">
        <v>9</v>
      </c>
      <c r="Q25" s="57"/>
      <c r="R25" s="58"/>
      <c r="S25" s="302" t="s">
        <v>308</v>
      </c>
      <c r="T25" s="303"/>
      <c r="U25" s="304"/>
    </row>
    <row r="26" spans="1:21" ht="18" customHeight="1">
      <c r="A26" s="355" t="s">
        <v>349</v>
      </c>
      <c r="B26" s="356"/>
      <c r="C26" s="357"/>
      <c r="D26" s="157">
        <v>1975</v>
      </c>
      <c r="E26" s="158">
        <v>77</v>
      </c>
      <c r="F26" s="76" t="s">
        <v>95</v>
      </c>
      <c r="G26" s="77" t="s">
        <v>314</v>
      </c>
      <c r="H26" s="70"/>
      <c r="I26" s="56">
        <v>35</v>
      </c>
      <c r="J26" s="57"/>
      <c r="K26" s="301">
        <v>100</v>
      </c>
      <c r="L26" s="256"/>
      <c r="M26" s="56"/>
      <c r="N26" s="57"/>
      <c r="O26" s="119">
        <f t="shared" si="0"/>
        <v>85</v>
      </c>
      <c r="P26" s="57">
        <v>10</v>
      </c>
      <c r="Q26" s="57"/>
      <c r="R26" s="58"/>
      <c r="S26" s="302" t="s">
        <v>342</v>
      </c>
      <c r="T26" s="303"/>
      <c r="U26" s="304"/>
    </row>
    <row r="27" spans="1:21" ht="18" customHeight="1">
      <c r="A27" s="355" t="s">
        <v>350</v>
      </c>
      <c r="B27" s="356"/>
      <c r="C27" s="357"/>
      <c r="D27" s="157">
        <v>1972</v>
      </c>
      <c r="E27" s="158">
        <v>75</v>
      </c>
      <c r="F27" s="76" t="s">
        <v>95</v>
      </c>
      <c r="G27" s="77" t="s">
        <v>316</v>
      </c>
      <c r="H27" s="70"/>
      <c r="I27" s="56">
        <v>55</v>
      </c>
      <c r="J27" s="57"/>
      <c r="K27" s="301">
        <v>70</v>
      </c>
      <c r="L27" s="256"/>
      <c r="M27" s="56"/>
      <c r="N27" s="57"/>
      <c r="O27" s="119">
        <f>I27+(K27/2)</f>
        <v>90</v>
      </c>
      <c r="P27" s="57">
        <v>11</v>
      </c>
      <c r="Q27" s="57">
        <v>19</v>
      </c>
      <c r="R27" s="58"/>
      <c r="S27" s="302" t="s">
        <v>338</v>
      </c>
      <c r="T27" s="303"/>
      <c r="U27" s="304"/>
    </row>
    <row r="28" spans="1:21" ht="18" customHeight="1">
      <c r="A28" s="355" t="s">
        <v>351</v>
      </c>
      <c r="B28" s="356"/>
      <c r="C28" s="357"/>
      <c r="D28" s="157">
        <v>1969</v>
      </c>
      <c r="E28" s="158">
        <v>78</v>
      </c>
      <c r="F28" s="76" t="s">
        <v>95</v>
      </c>
      <c r="G28" s="77" t="s">
        <v>352</v>
      </c>
      <c r="H28" s="70"/>
      <c r="I28" s="56">
        <v>31</v>
      </c>
      <c r="J28" s="57"/>
      <c r="K28" s="301">
        <v>80</v>
      </c>
      <c r="L28" s="256"/>
      <c r="M28" s="56"/>
      <c r="N28" s="57"/>
      <c r="O28" s="119">
        <f>I28+(K28/2)</f>
        <v>71</v>
      </c>
      <c r="P28" s="57">
        <v>12</v>
      </c>
      <c r="Q28" s="57"/>
      <c r="R28" s="58"/>
      <c r="S28" s="302" t="s">
        <v>342</v>
      </c>
      <c r="T28" s="303"/>
      <c r="U28" s="304"/>
    </row>
    <row r="29" spans="1:21" ht="18" customHeight="1">
      <c r="A29" s="355" t="s">
        <v>353</v>
      </c>
      <c r="B29" s="356"/>
      <c r="C29" s="357"/>
      <c r="D29" s="157">
        <v>1975</v>
      </c>
      <c r="E29" s="158">
        <v>78</v>
      </c>
      <c r="F29" s="76" t="s">
        <v>95</v>
      </c>
      <c r="G29" s="77" t="s">
        <v>352</v>
      </c>
      <c r="H29" s="70"/>
      <c r="I29" s="56">
        <v>30</v>
      </c>
      <c r="J29" s="57"/>
      <c r="K29" s="301">
        <v>74</v>
      </c>
      <c r="L29" s="256"/>
      <c r="M29" s="56"/>
      <c r="N29" s="57"/>
      <c r="O29" s="119">
        <f>I29+(K29/2)</f>
        <v>67</v>
      </c>
      <c r="P29" s="57">
        <v>13</v>
      </c>
      <c r="Q29" s="57"/>
      <c r="R29" s="58"/>
      <c r="S29" s="302" t="s">
        <v>342</v>
      </c>
      <c r="T29" s="303"/>
      <c r="U29" s="304"/>
    </row>
    <row r="30" spans="1:21" ht="18" customHeight="1">
      <c r="A30" s="355" t="s">
        <v>354</v>
      </c>
      <c r="B30" s="356"/>
      <c r="C30" s="357"/>
      <c r="D30" s="157">
        <v>1986</v>
      </c>
      <c r="E30" s="158">
        <v>78</v>
      </c>
      <c r="F30" s="76" t="s">
        <v>95</v>
      </c>
      <c r="G30" s="77" t="s">
        <v>356</v>
      </c>
      <c r="H30" s="70"/>
      <c r="I30" s="56">
        <v>17</v>
      </c>
      <c r="J30" s="57"/>
      <c r="K30" s="301">
        <v>0</v>
      </c>
      <c r="L30" s="256"/>
      <c r="M30" s="56"/>
      <c r="N30" s="57"/>
      <c r="O30" s="119">
        <f>I30+(K30/2)</f>
        <v>17</v>
      </c>
      <c r="P30" s="57">
        <v>14</v>
      </c>
      <c r="Q30" s="57"/>
      <c r="R30" s="58"/>
      <c r="S30" s="302" t="s">
        <v>338</v>
      </c>
      <c r="T30" s="303"/>
      <c r="U30" s="304"/>
    </row>
    <row r="31" spans="1:21" ht="18" customHeight="1">
      <c r="A31" s="355" t="s">
        <v>355</v>
      </c>
      <c r="B31" s="356"/>
      <c r="C31" s="357"/>
      <c r="D31" s="157">
        <v>1986</v>
      </c>
      <c r="E31" s="158">
        <v>78</v>
      </c>
      <c r="F31" s="76" t="s">
        <v>95</v>
      </c>
      <c r="G31" s="77" t="s">
        <v>324</v>
      </c>
      <c r="H31" s="70"/>
      <c r="I31" s="56">
        <v>15</v>
      </c>
      <c r="J31" s="57"/>
      <c r="K31" s="301">
        <v>0</v>
      </c>
      <c r="L31" s="256"/>
      <c r="M31" s="56"/>
      <c r="N31" s="57"/>
      <c r="O31" s="119">
        <f>I31+(K31/2)</f>
        <v>15</v>
      </c>
      <c r="P31" s="57">
        <v>15</v>
      </c>
      <c r="Q31" s="57"/>
      <c r="R31" s="58"/>
      <c r="S31" s="302" t="s">
        <v>338</v>
      </c>
      <c r="T31" s="303"/>
      <c r="U31" s="304"/>
    </row>
    <row r="32" spans="1:21" ht="18" customHeight="1">
      <c r="A32" s="355"/>
      <c r="B32" s="356"/>
      <c r="C32" s="357"/>
      <c r="D32" s="157"/>
      <c r="E32" s="158"/>
      <c r="F32" s="76"/>
      <c r="G32" s="77"/>
      <c r="H32" s="70"/>
      <c r="I32" s="56"/>
      <c r="J32" s="57"/>
      <c r="K32" s="301"/>
      <c r="L32" s="256"/>
      <c r="M32" s="56"/>
      <c r="N32" s="57"/>
      <c r="O32" s="119"/>
      <c r="P32" s="57"/>
      <c r="Q32" s="57"/>
      <c r="R32" s="58"/>
      <c r="S32" s="302"/>
      <c r="T32" s="303"/>
      <c r="U32" s="304"/>
    </row>
    <row r="33" spans="1:21" ht="18" customHeight="1">
      <c r="A33" s="355"/>
      <c r="B33" s="356"/>
      <c r="C33" s="357"/>
      <c r="D33" s="157"/>
      <c r="E33" s="158"/>
      <c r="F33" s="76"/>
      <c r="G33" s="77"/>
      <c r="H33" s="70"/>
      <c r="I33" s="56"/>
      <c r="J33" s="57"/>
      <c r="K33" s="301"/>
      <c r="L33" s="256"/>
      <c r="M33" s="56"/>
      <c r="N33" s="57"/>
      <c r="O33" s="119"/>
      <c r="P33" s="57"/>
      <c r="Q33" s="57"/>
      <c r="R33" s="58"/>
      <c r="S33" s="302"/>
      <c r="T33" s="303"/>
      <c r="U33" s="304"/>
    </row>
    <row r="34" spans="1:21" ht="18" customHeight="1">
      <c r="A34" s="355"/>
      <c r="B34" s="356"/>
      <c r="C34" s="357"/>
      <c r="D34" s="157"/>
      <c r="E34" s="158"/>
      <c r="F34" s="76"/>
      <c r="G34" s="77"/>
      <c r="H34" s="70"/>
      <c r="I34" s="56"/>
      <c r="J34" s="57"/>
      <c r="K34" s="301"/>
      <c r="L34" s="256"/>
      <c r="M34" s="56"/>
      <c r="N34" s="57"/>
      <c r="O34" s="119"/>
      <c r="P34" s="57"/>
      <c r="Q34" s="57"/>
      <c r="R34" s="58"/>
      <c r="S34" s="302"/>
      <c r="T34" s="303"/>
      <c r="U34" s="304"/>
    </row>
    <row r="35" spans="1:21" ht="18" customHeight="1">
      <c r="A35" s="355"/>
      <c r="B35" s="356"/>
      <c r="C35" s="357"/>
      <c r="D35" s="157"/>
      <c r="E35" s="158"/>
      <c r="F35" s="76"/>
      <c r="G35" s="77"/>
      <c r="H35" s="70"/>
      <c r="I35" s="56"/>
      <c r="J35" s="57"/>
      <c r="K35" s="301"/>
      <c r="L35" s="256"/>
      <c r="M35" s="56"/>
      <c r="N35" s="57"/>
      <c r="O35" s="119"/>
      <c r="P35" s="57"/>
      <c r="Q35" s="57"/>
      <c r="R35" s="58"/>
      <c r="S35" s="302"/>
      <c r="T35" s="303"/>
      <c r="U35" s="304"/>
    </row>
    <row r="36" spans="1:21" ht="18" customHeight="1">
      <c r="A36" s="355"/>
      <c r="B36" s="356"/>
      <c r="C36" s="357"/>
      <c r="D36" s="157"/>
      <c r="E36" s="158"/>
      <c r="F36" s="76"/>
      <c r="G36" s="77"/>
      <c r="H36" s="70"/>
      <c r="I36" s="56"/>
      <c r="J36" s="57"/>
      <c r="K36" s="301"/>
      <c r="L36" s="256"/>
      <c r="M36" s="56"/>
      <c r="N36" s="57"/>
      <c r="O36" s="119"/>
      <c r="P36" s="57"/>
      <c r="Q36" s="57"/>
      <c r="R36" s="58"/>
      <c r="S36" s="302"/>
      <c r="T36" s="303"/>
      <c r="U36" s="304"/>
    </row>
    <row r="37" spans="1:21" s="13" customFormat="1" ht="24" customHeight="1">
      <c r="A37" s="137"/>
      <c r="B37" s="137"/>
      <c r="C37" s="137"/>
      <c r="D37" s="132"/>
      <c r="E37" s="133"/>
      <c r="F37" s="132"/>
      <c r="G37" s="134"/>
      <c r="H37" s="127"/>
      <c r="I37" s="128"/>
      <c r="J37" s="129"/>
      <c r="K37" s="128"/>
      <c r="L37" s="128"/>
      <c r="M37" s="128"/>
      <c r="N37" s="129"/>
      <c r="O37" s="130"/>
      <c r="P37" s="129"/>
      <c r="Q37" s="129"/>
      <c r="R37" s="131"/>
      <c r="S37" s="135"/>
      <c r="T37" s="136"/>
      <c r="U37" s="136"/>
    </row>
    <row r="38" spans="1:21" s="13" customFormat="1" ht="17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2"/>
      <c r="R38" s="2"/>
      <c r="S38" s="2"/>
      <c r="T38" s="2"/>
      <c r="U38" s="2"/>
    </row>
    <row r="39" spans="1:21" ht="18" customHeight="1">
      <c r="A39" s="7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69"/>
      <c r="R39" s="69"/>
      <c r="S39" s="69"/>
      <c r="T39" s="69"/>
      <c r="U39" s="69"/>
    </row>
    <row r="40" spans="1:21" s="13" customFormat="1" ht="15" customHeight="1">
      <c r="A40" s="71"/>
      <c r="B40" s="277" t="s">
        <v>30</v>
      </c>
      <c r="C40" s="277"/>
      <c r="D40" s="80"/>
      <c r="E40" s="80"/>
      <c r="F40" s="80"/>
      <c r="G40" s="81"/>
      <c r="H40" s="81" t="s">
        <v>35</v>
      </c>
      <c r="I40" s="81" t="s">
        <v>121</v>
      </c>
      <c r="J40" s="81" t="s">
        <v>35</v>
      </c>
      <c r="K40" s="81"/>
      <c r="L40" s="79"/>
      <c r="M40" s="72"/>
      <c r="N40" s="72"/>
      <c r="O40" s="72"/>
      <c r="P40" s="73"/>
      <c r="Q40" s="69"/>
      <c r="R40" s="69"/>
      <c r="S40" s="69"/>
      <c r="T40" s="69"/>
      <c r="U40" s="69"/>
    </row>
    <row r="41" spans="1:21" ht="18" customHeight="1">
      <c r="A41" s="71"/>
      <c r="B41" s="14" t="s">
        <v>25</v>
      </c>
      <c r="C41" s="14"/>
      <c r="D41" s="14"/>
      <c r="E41" s="15"/>
      <c r="F41" s="16"/>
      <c r="G41" s="16"/>
      <c r="H41" s="16"/>
      <c r="I41" s="16" t="s">
        <v>26</v>
      </c>
      <c r="J41" s="16" t="s">
        <v>26</v>
      </c>
      <c r="K41" s="16"/>
      <c r="L41" s="15"/>
      <c r="M41" s="72"/>
      <c r="N41" s="72"/>
      <c r="O41" s="72"/>
      <c r="P41" s="73"/>
      <c r="Q41" s="69"/>
      <c r="R41" s="69"/>
      <c r="S41" s="69"/>
      <c r="T41" s="69"/>
      <c r="U41" s="69"/>
    </row>
    <row r="42" spans="1:21" s="13" customFormat="1" ht="15" customHeight="1">
      <c r="A42" s="71"/>
      <c r="B42" s="17" t="s">
        <v>27</v>
      </c>
      <c r="C42" s="18"/>
      <c r="D42" s="18"/>
      <c r="E42" s="18"/>
      <c r="F42" s="18"/>
      <c r="G42" s="18"/>
      <c r="H42" s="19"/>
      <c r="I42" s="19" t="s">
        <v>34</v>
      </c>
      <c r="J42" s="19" t="s">
        <v>34</v>
      </c>
      <c r="K42" s="19"/>
      <c r="L42" s="18"/>
      <c r="M42" s="74"/>
      <c r="N42" s="74"/>
      <c r="O42" s="74"/>
      <c r="P42" s="75"/>
      <c r="Q42" s="69"/>
      <c r="R42" s="69"/>
      <c r="S42" s="69"/>
      <c r="T42" s="69"/>
      <c r="U42" s="69"/>
    </row>
    <row r="43" spans="1:21" s="13" customFormat="1" ht="1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</row>
    <row r="44" spans="1:21" s="13" customFormat="1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</row>
    <row r="45" ht="25.5" customHeight="1"/>
    <row r="46" ht="25.5" customHeight="1"/>
    <row r="47" ht="25.5" customHeight="1"/>
    <row r="48" ht="25.5" customHeight="1"/>
    <row r="49" ht="25.5" customHeight="1"/>
    <row r="50" ht="22.5" customHeight="1"/>
    <row r="51" spans="1:21" s="69" customFormat="1" ht="22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2"/>
      <c r="R51" s="2"/>
      <c r="S51" s="2"/>
      <c r="T51" s="2"/>
      <c r="U51" s="2"/>
    </row>
    <row r="52" ht="22.5" customHeight="1"/>
  </sheetData>
  <sheetProtection/>
  <mergeCells count="83">
    <mergeCell ref="A35:C35"/>
    <mergeCell ref="K35:L35"/>
    <mergeCell ref="S35:U35"/>
    <mergeCell ref="A33:C33"/>
    <mergeCell ref="K33:L33"/>
    <mergeCell ref="S33:U33"/>
    <mergeCell ref="A34:C34"/>
    <mergeCell ref="K34:L34"/>
    <mergeCell ref="S34:U34"/>
    <mergeCell ref="K30:L30"/>
    <mergeCell ref="S30:U30"/>
    <mergeCell ref="A32:C32"/>
    <mergeCell ref="K32:L32"/>
    <mergeCell ref="S32:U32"/>
    <mergeCell ref="A31:C31"/>
    <mergeCell ref="K31:L31"/>
    <mergeCell ref="S31:U31"/>
    <mergeCell ref="A30:C30"/>
    <mergeCell ref="A28:C28"/>
    <mergeCell ref="K28:L28"/>
    <mergeCell ref="S28:U28"/>
    <mergeCell ref="A29:C29"/>
    <mergeCell ref="K29:L29"/>
    <mergeCell ref="S29:U29"/>
    <mergeCell ref="K25:L25"/>
    <mergeCell ref="S25:U25"/>
    <mergeCell ref="A27:C27"/>
    <mergeCell ref="K27:L27"/>
    <mergeCell ref="S27:U27"/>
    <mergeCell ref="A26:C26"/>
    <mergeCell ref="K26:L26"/>
    <mergeCell ref="S26:U26"/>
    <mergeCell ref="A25:C25"/>
    <mergeCell ref="A22:C22"/>
    <mergeCell ref="K22:L22"/>
    <mergeCell ref="S23:U23"/>
    <mergeCell ref="A24:C24"/>
    <mergeCell ref="K24:L24"/>
    <mergeCell ref="S24:U24"/>
    <mergeCell ref="A23:C23"/>
    <mergeCell ref="K23:L23"/>
    <mergeCell ref="A20:C20"/>
    <mergeCell ref="K20:L20"/>
    <mergeCell ref="S20:U20"/>
    <mergeCell ref="A21:C21"/>
    <mergeCell ref="K21:L21"/>
    <mergeCell ref="S21:U21"/>
    <mergeCell ref="S16:U16"/>
    <mergeCell ref="A16:C16"/>
    <mergeCell ref="K16:L16"/>
    <mergeCell ref="S18:U18"/>
    <mergeCell ref="A18:C18"/>
    <mergeCell ref="K18:L18"/>
    <mergeCell ref="S36:U36"/>
    <mergeCell ref="A36:C36"/>
    <mergeCell ref="K36:L36"/>
    <mergeCell ref="A17:C17"/>
    <mergeCell ref="K17:L17"/>
    <mergeCell ref="S17:U17"/>
    <mergeCell ref="A19:C19"/>
    <mergeCell ref="K19:L19"/>
    <mergeCell ref="S19:U19"/>
    <mergeCell ref="S22:U22"/>
    <mergeCell ref="D6:R6"/>
    <mergeCell ref="S6:U6"/>
    <mergeCell ref="A1:U1"/>
    <mergeCell ref="B40:C40"/>
    <mergeCell ref="I8:I13"/>
    <mergeCell ref="K8:N13"/>
    <mergeCell ref="A14:U14"/>
    <mergeCell ref="S12:U12"/>
    <mergeCell ref="A11:C11"/>
    <mergeCell ref="S11:U11"/>
    <mergeCell ref="K15:L15"/>
    <mergeCell ref="S15:U15"/>
    <mergeCell ref="A2:U2"/>
    <mergeCell ref="A3:C3"/>
    <mergeCell ref="A4:U4"/>
    <mergeCell ref="A5:U5"/>
    <mergeCell ref="F8:F13"/>
    <mergeCell ref="A12:C12"/>
    <mergeCell ref="A15:C15"/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114" zoomScaleNormal="114" workbookViewId="0" topLeftCell="A1">
      <selection activeCell="A14" sqref="A14:U14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410</v>
      </c>
      <c r="B6" s="297"/>
      <c r="C6" s="297"/>
      <c r="D6" s="284" t="s">
        <v>416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465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178</v>
      </c>
      <c r="B15" s="353"/>
      <c r="C15" s="354"/>
      <c r="D15" s="106">
        <v>1989</v>
      </c>
      <c r="E15" s="107">
        <v>80.9</v>
      </c>
      <c r="F15" s="106">
        <v>1</v>
      </c>
      <c r="G15" s="105" t="s">
        <v>429</v>
      </c>
      <c r="H15" s="70"/>
      <c r="I15" s="56">
        <v>12</v>
      </c>
      <c r="J15" s="57"/>
      <c r="K15" s="283">
        <v>57</v>
      </c>
      <c r="L15" s="283"/>
      <c r="M15" s="56">
        <f>K15/2</f>
        <v>28.5</v>
      </c>
      <c r="N15" s="57"/>
      <c r="O15" s="119">
        <f>I15+(K15/2)</f>
        <v>40.5</v>
      </c>
      <c r="P15" s="57">
        <v>1</v>
      </c>
      <c r="Q15" s="57"/>
      <c r="R15" s="58"/>
      <c r="S15" s="271" t="s">
        <v>180</v>
      </c>
      <c r="T15" s="272"/>
      <c r="U15" s="272"/>
    </row>
    <row r="16" spans="1:21" s="13" customFormat="1" ht="16.5" customHeight="1">
      <c r="A16" s="350" t="s">
        <v>179</v>
      </c>
      <c r="B16" s="353"/>
      <c r="C16" s="354"/>
      <c r="D16" s="106">
        <v>1982</v>
      </c>
      <c r="E16" s="107">
        <v>100</v>
      </c>
      <c r="F16" s="106" t="s">
        <v>78</v>
      </c>
      <c r="G16" s="105" t="s">
        <v>438</v>
      </c>
      <c r="H16" s="70"/>
      <c r="I16" s="56">
        <v>19</v>
      </c>
      <c r="J16" s="57"/>
      <c r="K16" s="283">
        <v>47</v>
      </c>
      <c r="L16" s="283"/>
      <c r="M16" s="56"/>
      <c r="N16" s="57"/>
      <c r="O16" s="119">
        <f>I16+(K16/2)</f>
        <v>42.5</v>
      </c>
      <c r="P16" s="57">
        <v>2</v>
      </c>
      <c r="Q16" s="57"/>
      <c r="R16" s="58"/>
      <c r="S16" s="271" t="s">
        <v>180</v>
      </c>
      <c r="T16" s="272"/>
      <c r="U16" s="272"/>
    </row>
    <row r="17" spans="1:21" s="13" customFormat="1" ht="16.5" customHeight="1">
      <c r="A17" s="350"/>
      <c r="B17" s="353"/>
      <c r="C17" s="354"/>
      <c r="D17" s="106"/>
      <c r="E17" s="107"/>
      <c r="F17" s="106"/>
      <c r="G17" s="105"/>
      <c r="H17" s="70"/>
      <c r="I17" s="56"/>
      <c r="J17" s="57"/>
      <c r="K17" s="283"/>
      <c r="L17" s="283"/>
      <c r="M17" s="56"/>
      <c r="N17" s="57"/>
      <c r="O17" s="119"/>
      <c r="P17" s="57"/>
      <c r="Q17" s="57"/>
      <c r="R17" s="58"/>
      <c r="S17" s="271"/>
      <c r="T17" s="272"/>
      <c r="U17" s="272"/>
    </row>
    <row r="18" spans="1:21" ht="18" customHeight="1">
      <c r="A18" s="7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69"/>
      <c r="R18" s="69"/>
      <c r="S18" s="69"/>
      <c r="T18" s="69"/>
      <c r="U18" s="69"/>
    </row>
    <row r="19" spans="1:21" s="13" customFormat="1" ht="18.75" customHeight="1">
      <c r="A19" s="71"/>
      <c r="B19" s="277" t="s">
        <v>30</v>
      </c>
      <c r="C19" s="277"/>
      <c r="D19" s="80"/>
      <c r="E19" s="80"/>
      <c r="F19" s="80"/>
      <c r="G19" s="81"/>
      <c r="H19" s="81" t="s">
        <v>35</v>
      </c>
      <c r="I19" s="81" t="s">
        <v>121</v>
      </c>
      <c r="J19" s="81" t="s">
        <v>35</v>
      </c>
      <c r="K19" s="81"/>
      <c r="L19" s="79"/>
      <c r="M19" s="72"/>
      <c r="N19" s="72"/>
      <c r="O19" s="72"/>
      <c r="P19" s="73"/>
      <c r="Q19" s="69"/>
      <c r="R19" s="69"/>
      <c r="S19" s="69"/>
      <c r="T19" s="69"/>
      <c r="U19" s="69"/>
    </row>
    <row r="20" spans="1:21" s="13" customFormat="1" ht="24" customHeight="1">
      <c r="A20" s="71"/>
      <c r="B20" s="14" t="s">
        <v>25</v>
      </c>
      <c r="C20" s="14"/>
      <c r="D20" s="14"/>
      <c r="E20" s="15"/>
      <c r="F20" s="16"/>
      <c r="G20" s="16"/>
      <c r="H20" s="16"/>
      <c r="I20" s="16" t="s">
        <v>26</v>
      </c>
      <c r="J20" s="16" t="s">
        <v>26</v>
      </c>
      <c r="K20" s="16"/>
      <c r="L20" s="15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17.25" customHeight="1">
      <c r="A21" s="71"/>
      <c r="B21" s="17" t="s">
        <v>27</v>
      </c>
      <c r="C21" s="18"/>
      <c r="D21" s="18"/>
      <c r="E21" s="18"/>
      <c r="F21" s="18"/>
      <c r="G21" s="18"/>
      <c r="H21" s="19"/>
      <c r="I21" s="19" t="s">
        <v>34</v>
      </c>
      <c r="J21" s="19" t="s">
        <v>34</v>
      </c>
      <c r="K21" s="19"/>
      <c r="L21" s="18"/>
      <c r="M21" s="74"/>
      <c r="N21" s="74"/>
      <c r="O21" s="74"/>
      <c r="P21" s="75"/>
      <c r="Q21" s="69"/>
      <c r="R21" s="69"/>
      <c r="S21" s="69"/>
      <c r="T21" s="69"/>
      <c r="U21" s="69"/>
    </row>
    <row r="22" ht="18" customHeight="1"/>
    <row r="23" spans="1:21" s="13" customFormat="1" ht="1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ht="18" customHeight="1"/>
    <row r="25" spans="1:21" s="13" customFormat="1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2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ht="25.5" customHeight="1"/>
    <row r="29" ht="25.5" customHeight="1"/>
    <row r="30" ht="25.5" customHeight="1"/>
    <row r="31" ht="25.5" customHeight="1"/>
    <row r="32" ht="25.5" customHeight="1"/>
    <row r="33" ht="22.5" customHeight="1"/>
    <row r="34" spans="1:21" s="69" customFormat="1" ht="22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</row>
    <row r="35" ht="22.5" customHeight="1"/>
  </sheetData>
  <sheetProtection/>
  <mergeCells count="26">
    <mergeCell ref="A17:C17"/>
    <mergeCell ref="K17:L17"/>
    <mergeCell ref="S6:U6"/>
    <mergeCell ref="A6:C6"/>
    <mergeCell ref="I8:I13"/>
    <mergeCell ref="A16:C16"/>
    <mergeCell ref="K16:L16"/>
    <mergeCell ref="F8:F13"/>
    <mergeCell ref="S15:U15"/>
    <mergeCell ref="A15:C15"/>
    <mergeCell ref="K15:L15"/>
    <mergeCell ref="S16:U16"/>
    <mergeCell ref="A2:U2"/>
    <mergeCell ref="A3:C3"/>
    <mergeCell ref="A4:U4"/>
    <mergeCell ref="A5:U5"/>
    <mergeCell ref="A1:U1"/>
    <mergeCell ref="S17:U17"/>
    <mergeCell ref="B19:C19"/>
    <mergeCell ref="K8:N13"/>
    <mergeCell ref="A14:U14"/>
    <mergeCell ref="S12:U12"/>
    <mergeCell ref="A11:C11"/>
    <mergeCell ref="S11:U11"/>
    <mergeCell ref="A12:C12"/>
    <mergeCell ref="D6:R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114" zoomScaleNormal="114" workbookViewId="0" topLeftCell="A4">
      <selection activeCell="O23" sqref="O23:O24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8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7.0039062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420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192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418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141" t="s">
        <v>98</v>
      </c>
      <c r="B15" s="143"/>
      <c r="C15" s="155"/>
      <c r="D15" s="106">
        <v>1941</v>
      </c>
      <c r="E15" s="107">
        <v>80</v>
      </c>
      <c r="F15" s="106" t="s">
        <v>78</v>
      </c>
      <c r="G15" s="105" t="s">
        <v>432</v>
      </c>
      <c r="H15" s="70"/>
      <c r="I15" s="56">
        <v>125</v>
      </c>
      <c r="J15" s="57"/>
      <c r="K15" s="283">
        <v>160</v>
      </c>
      <c r="L15" s="283"/>
      <c r="M15" s="56"/>
      <c r="N15" s="57"/>
      <c r="O15" s="119">
        <v>205</v>
      </c>
      <c r="P15" s="57">
        <v>1</v>
      </c>
      <c r="Q15" s="57">
        <v>25</v>
      </c>
      <c r="R15" s="58"/>
      <c r="S15" s="271" t="s">
        <v>107</v>
      </c>
      <c r="T15" s="272"/>
      <c r="U15" s="272"/>
    </row>
    <row r="16" spans="1:21" s="13" customFormat="1" ht="16.5" customHeight="1">
      <c r="A16" s="141" t="s">
        <v>131</v>
      </c>
      <c r="B16" s="142"/>
      <c r="C16" s="123"/>
      <c r="D16" s="106">
        <v>1939</v>
      </c>
      <c r="E16" s="107">
        <v>60</v>
      </c>
      <c r="F16" s="106">
        <v>1</v>
      </c>
      <c r="G16" s="105" t="s">
        <v>437</v>
      </c>
      <c r="H16" s="70"/>
      <c r="I16" s="56">
        <v>30</v>
      </c>
      <c r="J16" s="57"/>
      <c r="K16" s="283">
        <v>60</v>
      </c>
      <c r="L16" s="283"/>
      <c r="M16" s="56"/>
      <c r="N16" s="57"/>
      <c r="O16" s="119">
        <v>60</v>
      </c>
      <c r="P16" s="57">
        <v>2</v>
      </c>
      <c r="Q16" s="57">
        <v>22</v>
      </c>
      <c r="R16" s="58"/>
      <c r="S16" s="271" t="s">
        <v>111</v>
      </c>
      <c r="T16" s="272"/>
      <c r="U16" s="272"/>
    </row>
    <row r="17" spans="1:21" s="13" customFormat="1" ht="16.5" customHeight="1">
      <c r="A17" s="358" t="s">
        <v>417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</row>
    <row r="18" spans="1:21" s="13" customFormat="1" ht="16.5" customHeight="1">
      <c r="A18" s="350" t="s">
        <v>289</v>
      </c>
      <c r="B18" s="353"/>
      <c r="C18" s="354"/>
      <c r="D18" s="106">
        <v>1939</v>
      </c>
      <c r="E18" s="107">
        <v>69.9</v>
      </c>
      <c r="F18" s="106">
        <v>1</v>
      </c>
      <c r="G18" s="105" t="s">
        <v>195</v>
      </c>
      <c r="H18" s="70"/>
      <c r="I18" s="56">
        <v>14</v>
      </c>
      <c r="J18" s="57"/>
      <c r="K18" s="283">
        <v>106</v>
      </c>
      <c r="L18" s="283"/>
      <c r="M18" s="56"/>
      <c r="N18" s="57"/>
      <c r="O18" s="119">
        <f>I18+(K18/2)</f>
        <v>67</v>
      </c>
      <c r="P18" s="57">
        <v>1</v>
      </c>
      <c r="Q18" s="57">
        <v>25</v>
      </c>
      <c r="R18" s="58"/>
      <c r="S18" s="271" t="s">
        <v>290</v>
      </c>
      <c r="T18" s="272"/>
      <c r="U18" s="272"/>
    </row>
    <row r="19" spans="1:21" s="13" customFormat="1" ht="16.5" customHeight="1">
      <c r="A19" s="350" t="s">
        <v>293</v>
      </c>
      <c r="B19" s="353"/>
      <c r="C19" s="354"/>
      <c r="D19" s="106">
        <v>1937</v>
      </c>
      <c r="E19" s="107">
        <v>77.1</v>
      </c>
      <c r="F19" s="106" t="s">
        <v>78</v>
      </c>
      <c r="G19" s="105" t="s">
        <v>195</v>
      </c>
      <c r="H19" s="70"/>
      <c r="I19" s="56">
        <v>35</v>
      </c>
      <c r="J19" s="57"/>
      <c r="K19" s="283">
        <v>64</v>
      </c>
      <c r="L19" s="283"/>
      <c r="M19" s="56"/>
      <c r="N19" s="57"/>
      <c r="O19" s="119">
        <f>I19+(K19/2)</f>
        <v>67</v>
      </c>
      <c r="P19" s="57">
        <v>2</v>
      </c>
      <c r="Q19" s="57"/>
      <c r="R19" s="58"/>
      <c r="S19" s="271" t="s">
        <v>294</v>
      </c>
      <c r="T19" s="272"/>
      <c r="U19" s="272"/>
    </row>
    <row r="20" spans="1:21" s="13" customFormat="1" ht="16.5" customHeight="1">
      <c r="A20" s="350" t="s">
        <v>291</v>
      </c>
      <c r="B20" s="353"/>
      <c r="C20" s="354"/>
      <c r="D20" s="106">
        <v>1931</v>
      </c>
      <c r="E20" s="107">
        <v>74.6</v>
      </c>
      <c r="F20" s="106" t="s">
        <v>78</v>
      </c>
      <c r="G20" s="105" t="s">
        <v>292</v>
      </c>
      <c r="H20" s="70"/>
      <c r="I20" s="56">
        <v>29</v>
      </c>
      <c r="J20" s="57"/>
      <c r="K20" s="283">
        <v>62</v>
      </c>
      <c r="L20" s="283"/>
      <c r="M20" s="56"/>
      <c r="N20" s="57"/>
      <c r="O20" s="119">
        <f>I20+(K20/2)</f>
        <v>60</v>
      </c>
      <c r="P20" s="57">
        <v>3</v>
      </c>
      <c r="Q20" s="57">
        <v>22</v>
      </c>
      <c r="R20" s="58"/>
      <c r="S20" s="271" t="s">
        <v>290</v>
      </c>
      <c r="T20" s="272"/>
      <c r="U20" s="272"/>
    </row>
    <row r="21" spans="1:21" s="13" customFormat="1" ht="16.5" customHeight="1">
      <c r="A21" s="350"/>
      <c r="B21" s="353"/>
      <c r="C21" s="354"/>
      <c r="D21" s="106"/>
      <c r="E21" s="107"/>
      <c r="F21" s="106"/>
      <c r="G21" s="105"/>
      <c r="H21" s="70"/>
      <c r="I21" s="56"/>
      <c r="J21" s="57"/>
      <c r="K21" s="283"/>
      <c r="L21" s="283"/>
      <c r="M21" s="56"/>
      <c r="N21" s="57"/>
      <c r="O21" s="119"/>
      <c r="P21" s="57"/>
      <c r="Q21" s="57"/>
      <c r="R21" s="58"/>
      <c r="S21" s="271"/>
      <c r="T21" s="272"/>
      <c r="U21" s="272"/>
    </row>
    <row r="22" spans="1:21" ht="18" customHeight="1">
      <c r="A22" s="7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69"/>
      <c r="R22" s="69"/>
      <c r="S22" s="69"/>
      <c r="T22" s="69"/>
      <c r="U22" s="69"/>
    </row>
    <row r="23" spans="1:21" s="13" customFormat="1" ht="18.75" customHeight="1">
      <c r="A23" s="71"/>
      <c r="B23" s="277" t="s">
        <v>30</v>
      </c>
      <c r="C23" s="277"/>
      <c r="D23" s="80"/>
      <c r="E23" s="80"/>
      <c r="F23" s="80"/>
      <c r="G23" s="81"/>
      <c r="H23" s="81" t="s">
        <v>35</v>
      </c>
      <c r="I23" s="81" t="s">
        <v>121</v>
      </c>
      <c r="J23" s="81" t="s">
        <v>35</v>
      </c>
      <c r="K23" s="81"/>
      <c r="L23" s="79"/>
      <c r="M23" s="72"/>
      <c r="N23" s="72"/>
      <c r="O23" s="72"/>
      <c r="P23" s="73"/>
      <c r="Q23" s="69"/>
      <c r="R23" s="69"/>
      <c r="S23" s="69"/>
      <c r="T23" s="69"/>
      <c r="U23" s="69"/>
    </row>
    <row r="24" spans="1:21" s="13" customFormat="1" ht="24" customHeight="1">
      <c r="A24" s="71"/>
      <c r="B24" s="14" t="s">
        <v>25</v>
      </c>
      <c r="C24" s="14"/>
      <c r="D24" s="14"/>
      <c r="E24" s="15"/>
      <c r="F24" s="16"/>
      <c r="G24" s="16"/>
      <c r="H24" s="16"/>
      <c r="I24" s="16" t="s">
        <v>26</v>
      </c>
      <c r="J24" s="16" t="s">
        <v>26</v>
      </c>
      <c r="K24" s="16"/>
      <c r="L24" s="15"/>
      <c r="M24" s="72"/>
      <c r="N24" s="72"/>
      <c r="O24" s="72"/>
      <c r="P24" s="73"/>
      <c r="Q24" s="69"/>
      <c r="R24" s="69"/>
      <c r="S24" s="69"/>
      <c r="T24" s="69"/>
      <c r="U24" s="69"/>
    </row>
    <row r="25" spans="1:21" s="13" customFormat="1" ht="17.25" customHeight="1">
      <c r="A25" s="71"/>
      <c r="B25" s="17" t="s">
        <v>27</v>
      </c>
      <c r="C25" s="18"/>
      <c r="D25" s="18"/>
      <c r="E25" s="18"/>
      <c r="F25" s="18"/>
      <c r="G25" s="18"/>
      <c r="H25" s="19"/>
      <c r="I25" s="19" t="s">
        <v>34</v>
      </c>
      <c r="J25" s="19" t="s">
        <v>34</v>
      </c>
      <c r="K25" s="19"/>
      <c r="L25" s="18"/>
      <c r="M25" s="74"/>
      <c r="N25" s="74"/>
      <c r="O25" s="74"/>
      <c r="P25" s="75"/>
      <c r="Q25" s="69"/>
      <c r="R25" s="69"/>
      <c r="S25" s="69"/>
      <c r="T25" s="69"/>
      <c r="U25" s="69"/>
    </row>
    <row r="26" ht="18" customHeight="1"/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ht="18" customHeight="1"/>
    <row r="29" spans="1:21" s="13" customFormat="1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spans="1:21" s="13" customFormat="1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  <c r="U30" s="2"/>
    </row>
    <row r="31" spans="1:21" s="13" customFormat="1" ht="12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21" s="69" customFormat="1" ht="22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2"/>
      <c r="R38" s="2"/>
      <c r="S38" s="2"/>
      <c r="T38" s="2"/>
      <c r="U38" s="2"/>
    </row>
    <row r="39" ht="22.5" customHeight="1"/>
  </sheetData>
  <sheetProtection/>
  <mergeCells count="34">
    <mergeCell ref="A1:U1"/>
    <mergeCell ref="D6:R6"/>
    <mergeCell ref="S6:U6"/>
    <mergeCell ref="I8:I13"/>
    <mergeCell ref="K8:N13"/>
    <mergeCell ref="A2:U2"/>
    <mergeCell ref="A3:C3"/>
    <mergeCell ref="A4:U4"/>
    <mergeCell ref="A11:C11"/>
    <mergeCell ref="S21:U21"/>
    <mergeCell ref="B23:C23"/>
    <mergeCell ref="A14:U14"/>
    <mergeCell ref="A6:C6"/>
    <mergeCell ref="K16:L16"/>
    <mergeCell ref="S16:U16"/>
    <mergeCell ref="K15:L15"/>
    <mergeCell ref="S12:U12"/>
    <mergeCell ref="F8:F13"/>
    <mergeCell ref="S11:U11"/>
    <mergeCell ref="S15:U15"/>
    <mergeCell ref="A5:U5"/>
    <mergeCell ref="K18:L18"/>
    <mergeCell ref="S18:U18"/>
    <mergeCell ref="A12:C12"/>
    <mergeCell ref="A20:C20"/>
    <mergeCell ref="A18:C18"/>
    <mergeCell ref="A21:C21"/>
    <mergeCell ref="A17:U17"/>
    <mergeCell ref="A19:C19"/>
    <mergeCell ref="K21:L21"/>
    <mergeCell ref="K19:L19"/>
    <mergeCell ref="S19:U19"/>
    <mergeCell ref="K20:L20"/>
    <mergeCell ref="S20:U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114" zoomScaleNormal="114" workbookViewId="0" topLeftCell="A10">
      <selection activeCell="Q29" sqref="Q29:Q3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364" t="s">
        <v>412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1" ht="30.75" customHeight="1">
      <c r="A6" s="296" t="s">
        <v>130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68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85</v>
      </c>
      <c r="B15" s="353"/>
      <c r="C15" s="354"/>
      <c r="D15" s="106">
        <v>1977</v>
      </c>
      <c r="E15" s="107">
        <v>84.9</v>
      </c>
      <c r="F15" s="106" t="s">
        <v>86</v>
      </c>
      <c r="G15" s="105" t="s">
        <v>434</v>
      </c>
      <c r="H15" s="70"/>
      <c r="I15" s="56">
        <v>118</v>
      </c>
      <c r="J15" s="57"/>
      <c r="K15" s="283">
        <v>147</v>
      </c>
      <c r="L15" s="283"/>
      <c r="M15" s="56">
        <f>K15/2</f>
        <v>73.5</v>
      </c>
      <c r="N15" s="57"/>
      <c r="O15" s="119">
        <f>I15+(K15/2)</f>
        <v>191.5</v>
      </c>
      <c r="P15" s="57">
        <v>1</v>
      </c>
      <c r="Q15" s="57">
        <v>25</v>
      </c>
      <c r="R15" s="58"/>
      <c r="S15" s="271" t="s">
        <v>107</v>
      </c>
      <c r="T15" s="272"/>
      <c r="U15" s="272"/>
    </row>
    <row r="16" spans="1:21" s="13" customFormat="1" ht="16.5" customHeight="1">
      <c r="A16" s="350" t="s">
        <v>280</v>
      </c>
      <c r="B16" s="353"/>
      <c r="C16" s="354"/>
      <c r="D16" s="106">
        <v>1958</v>
      </c>
      <c r="E16" s="107">
        <v>82.5</v>
      </c>
      <c r="F16" s="106">
        <v>1</v>
      </c>
      <c r="G16" s="105" t="s">
        <v>195</v>
      </c>
      <c r="H16" s="70"/>
      <c r="I16" s="56">
        <v>106</v>
      </c>
      <c r="J16" s="57"/>
      <c r="K16" s="283">
        <v>148</v>
      </c>
      <c r="L16" s="283"/>
      <c r="M16" s="56"/>
      <c r="N16" s="57"/>
      <c r="O16" s="119">
        <f>I16+(K16/2)</f>
        <v>180</v>
      </c>
      <c r="P16" s="57">
        <v>2</v>
      </c>
      <c r="Q16" s="57">
        <v>22</v>
      </c>
      <c r="R16" s="58"/>
      <c r="S16" s="271" t="s">
        <v>281</v>
      </c>
      <c r="T16" s="272"/>
      <c r="U16" s="272"/>
    </row>
    <row r="17" spans="1:21" s="13" customFormat="1" ht="16.5" customHeight="1">
      <c r="A17" s="350" t="s">
        <v>88</v>
      </c>
      <c r="B17" s="353"/>
      <c r="C17" s="354"/>
      <c r="D17" s="106">
        <v>1962</v>
      </c>
      <c r="E17" s="107">
        <v>82.7</v>
      </c>
      <c r="F17" s="106" t="s">
        <v>78</v>
      </c>
      <c r="G17" s="105" t="s">
        <v>89</v>
      </c>
      <c r="H17" s="70"/>
      <c r="I17" s="56">
        <v>103</v>
      </c>
      <c r="J17" s="57"/>
      <c r="K17" s="283">
        <v>150</v>
      </c>
      <c r="L17" s="283"/>
      <c r="M17" s="56"/>
      <c r="N17" s="57"/>
      <c r="O17" s="119">
        <f>I17+(K17/2)</f>
        <v>178</v>
      </c>
      <c r="P17" s="57">
        <v>3</v>
      </c>
      <c r="Q17" s="57"/>
      <c r="R17" s="58"/>
      <c r="S17" s="271" t="s">
        <v>156</v>
      </c>
      <c r="T17" s="272"/>
      <c r="U17" s="272"/>
    </row>
    <row r="18" spans="1:21" s="13" customFormat="1" ht="16.5" customHeight="1">
      <c r="A18" s="350" t="s">
        <v>206</v>
      </c>
      <c r="B18" s="353"/>
      <c r="C18" s="354"/>
      <c r="D18" s="106">
        <v>1969</v>
      </c>
      <c r="E18" s="107">
        <v>80</v>
      </c>
      <c r="F18" s="106">
        <v>1</v>
      </c>
      <c r="G18" s="105" t="s">
        <v>195</v>
      </c>
      <c r="H18" s="70"/>
      <c r="I18" s="56">
        <v>80</v>
      </c>
      <c r="J18" s="57"/>
      <c r="K18" s="283">
        <v>134</v>
      </c>
      <c r="L18" s="283"/>
      <c r="M18" s="56"/>
      <c r="N18" s="57"/>
      <c r="O18" s="119">
        <v>157</v>
      </c>
      <c r="P18" s="57">
        <v>4</v>
      </c>
      <c r="Q18" s="57"/>
      <c r="R18" s="58"/>
      <c r="S18" s="271" t="s">
        <v>276</v>
      </c>
      <c r="T18" s="272"/>
      <c r="U18" s="272"/>
    </row>
    <row r="19" spans="1:21" s="13" customFormat="1" ht="16.5" customHeight="1">
      <c r="A19" s="350" t="s">
        <v>159</v>
      </c>
      <c r="B19" s="353"/>
      <c r="C19" s="354"/>
      <c r="D19" s="106">
        <v>1993</v>
      </c>
      <c r="E19" s="107">
        <v>85</v>
      </c>
      <c r="F19" s="106"/>
      <c r="G19" s="105" t="s">
        <v>434</v>
      </c>
      <c r="H19" s="70"/>
      <c r="I19" s="56">
        <v>85</v>
      </c>
      <c r="J19" s="57"/>
      <c r="K19" s="283">
        <v>96</v>
      </c>
      <c r="L19" s="283"/>
      <c r="M19" s="56"/>
      <c r="N19" s="57"/>
      <c r="O19" s="119">
        <f>I19+(K19/2)</f>
        <v>133</v>
      </c>
      <c r="P19" s="57">
        <v>5</v>
      </c>
      <c r="Q19" s="57"/>
      <c r="R19" s="58"/>
      <c r="S19" s="271" t="s">
        <v>97</v>
      </c>
      <c r="T19" s="272"/>
      <c r="U19" s="272"/>
    </row>
    <row r="20" spans="1:21" s="13" customFormat="1" ht="16.5" customHeight="1">
      <c r="A20" s="350" t="s">
        <v>162</v>
      </c>
      <c r="B20" s="353"/>
      <c r="C20" s="354"/>
      <c r="D20" s="106">
        <v>1992</v>
      </c>
      <c r="E20" s="107">
        <v>84</v>
      </c>
      <c r="F20" s="106"/>
      <c r="G20" s="105" t="s">
        <v>434</v>
      </c>
      <c r="H20" s="70"/>
      <c r="I20" s="56">
        <v>35</v>
      </c>
      <c r="J20" s="57"/>
      <c r="K20" s="283">
        <v>50</v>
      </c>
      <c r="L20" s="283"/>
      <c r="M20" s="56"/>
      <c r="N20" s="57"/>
      <c r="O20" s="119">
        <f>I20+(K20/2)</f>
        <v>60</v>
      </c>
      <c r="P20" s="57">
        <v>6</v>
      </c>
      <c r="Q20" s="57"/>
      <c r="R20" s="58"/>
      <c r="S20" s="271" t="s">
        <v>279</v>
      </c>
      <c r="T20" s="272"/>
      <c r="U20" s="272"/>
    </row>
    <row r="21" spans="1:21" s="13" customFormat="1" ht="16.5" customHeight="1">
      <c r="A21" s="350"/>
      <c r="B21" s="353"/>
      <c r="C21" s="354"/>
      <c r="D21" s="106"/>
      <c r="E21" s="107"/>
      <c r="F21" s="106"/>
      <c r="G21" s="161" t="s">
        <v>357</v>
      </c>
      <c r="H21" s="70"/>
      <c r="I21" s="56"/>
      <c r="J21" s="57"/>
      <c r="K21" s="283"/>
      <c r="L21" s="283"/>
      <c r="M21" s="56"/>
      <c r="N21" s="57"/>
      <c r="O21" s="119"/>
      <c r="P21" s="57"/>
      <c r="Q21" s="57"/>
      <c r="R21" s="58"/>
      <c r="S21" s="271"/>
      <c r="T21" s="272"/>
      <c r="U21" s="272"/>
    </row>
    <row r="22" spans="1:21" s="13" customFormat="1" ht="16.5" customHeight="1">
      <c r="A22" s="355" t="s">
        <v>358</v>
      </c>
      <c r="B22" s="356"/>
      <c r="C22" s="357"/>
      <c r="D22" s="162">
        <v>1986</v>
      </c>
      <c r="E22" s="160">
        <v>82</v>
      </c>
      <c r="F22" s="76" t="s">
        <v>95</v>
      </c>
      <c r="G22" s="77" t="s">
        <v>306</v>
      </c>
      <c r="H22" s="70"/>
      <c r="I22" s="56">
        <v>126</v>
      </c>
      <c r="J22" s="57"/>
      <c r="K22" s="301">
        <v>179</v>
      </c>
      <c r="L22" s="256"/>
      <c r="M22" s="56"/>
      <c r="N22" s="57"/>
      <c r="O22" s="119">
        <f aca="true" t="shared" si="0" ref="O22:O36">I22+(K22/2)</f>
        <v>215.5</v>
      </c>
      <c r="P22" s="57">
        <v>1</v>
      </c>
      <c r="Q22" s="57">
        <v>25</v>
      </c>
      <c r="R22" s="58"/>
      <c r="S22" s="302" t="s">
        <v>308</v>
      </c>
      <c r="T22" s="303"/>
      <c r="U22" s="304"/>
    </row>
    <row r="23" spans="1:21" s="13" customFormat="1" ht="16.5" customHeight="1">
      <c r="A23" s="355" t="s">
        <v>359</v>
      </c>
      <c r="B23" s="356"/>
      <c r="C23" s="357"/>
      <c r="D23" s="159">
        <v>1987</v>
      </c>
      <c r="E23" s="160">
        <v>85</v>
      </c>
      <c r="F23" s="76" t="s">
        <v>95</v>
      </c>
      <c r="G23" s="77" t="s">
        <v>316</v>
      </c>
      <c r="H23" s="70"/>
      <c r="I23" s="56">
        <v>92</v>
      </c>
      <c r="J23" s="57"/>
      <c r="K23" s="301">
        <v>130</v>
      </c>
      <c r="L23" s="256"/>
      <c r="M23" s="56"/>
      <c r="N23" s="57"/>
      <c r="O23" s="119">
        <f t="shared" si="0"/>
        <v>157</v>
      </c>
      <c r="P23" s="57">
        <v>2</v>
      </c>
      <c r="Q23" s="57">
        <v>22</v>
      </c>
      <c r="R23" s="58"/>
      <c r="S23" s="302" t="s">
        <v>107</v>
      </c>
      <c r="T23" s="303"/>
      <c r="U23" s="304"/>
    </row>
    <row r="24" spans="1:21" s="13" customFormat="1" ht="16.5" customHeight="1">
      <c r="A24" s="355" t="s">
        <v>361</v>
      </c>
      <c r="B24" s="356"/>
      <c r="C24" s="357"/>
      <c r="D24" s="159">
        <v>1971</v>
      </c>
      <c r="E24" s="160">
        <v>81</v>
      </c>
      <c r="F24" s="76" t="s">
        <v>95</v>
      </c>
      <c r="G24" s="77" t="s">
        <v>314</v>
      </c>
      <c r="H24" s="70"/>
      <c r="I24" s="56">
        <v>90</v>
      </c>
      <c r="J24" s="57"/>
      <c r="K24" s="301">
        <v>133</v>
      </c>
      <c r="L24" s="256"/>
      <c r="M24" s="56"/>
      <c r="N24" s="57"/>
      <c r="O24" s="119">
        <f t="shared" si="0"/>
        <v>156.5</v>
      </c>
      <c r="P24" s="57">
        <v>4</v>
      </c>
      <c r="Q24" s="57">
        <v>20</v>
      </c>
      <c r="R24" s="58"/>
      <c r="S24" s="302" t="s">
        <v>342</v>
      </c>
      <c r="T24" s="303"/>
      <c r="U24" s="304"/>
    </row>
    <row r="25" spans="1:21" s="13" customFormat="1" ht="16.5" customHeight="1">
      <c r="A25" s="355" t="s">
        <v>360</v>
      </c>
      <c r="B25" s="356"/>
      <c r="C25" s="357"/>
      <c r="D25" s="157">
        <v>1976</v>
      </c>
      <c r="E25" s="158">
        <v>83</v>
      </c>
      <c r="F25" s="76" t="s">
        <v>95</v>
      </c>
      <c r="G25" s="77" t="s">
        <v>306</v>
      </c>
      <c r="H25" s="70"/>
      <c r="I25" s="56">
        <v>80</v>
      </c>
      <c r="J25" s="57"/>
      <c r="K25" s="301">
        <v>153</v>
      </c>
      <c r="L25" s="256"/>
      <c r="M25" s="56"/>
      <c r="N25" s="57"/>
      <c r="O25" s="119">
        <f>I25+(K25/2)</f>
        <v>156.5</v>
      </c>
      <c r="P25" s="57">
        <v>3</v>
      </c>
      <c r="Q25" s="57"/>
      <c r="R25" s="58"/>
      <c r="S25" s="302" t="s">
        <v>308</v>
      </c>
      <c r="T25" s="303"/>
      <c r="U25" s="304"/>
    </row>
    <row r="26" spans="1:21" s="13" customFormat="1" ht="16.5" customHeight="1">
      <c r="A26" s="355" t="s">
        <v>362</v>
      </c>
      <c r="B26" s="356"/>
      <c r="C26" s="357"/>
      <c r="D26" s="159">
        <v>1980</v>
      </c>
      <c r="E26" s="160">
        <v>85</v>
      </c>
      <c r="F26" s="76" t="s">
        <v>95</v>
      </c>
      <c r="G26" s="77" t="s">
        <v>306</v>
      </c>
      <c r="H26" s="70"/>
      <c r="I26" s="56">
        <v>78</v>
      </c>
      <c r="J26" s="57"/>
      <c r="K26" s="301">
        <v>142</v>
      </c>
      <c r="L26" s="256"/>
      <c r="M26" s="56"/>
      <c r="N26" s="57"/>
      <c r="O26" s="119">
        <f t="shared" si="0"/>
        <v>149</v>
      </c>
      <c r="P26" s="57">
        <v>5</v>
      </c>
      <c r="Q26" s="57"/>
      <c r="R26" s="58"/>
      <c r="S26" s="302" t="s">
        <v>342</v>
      </c>
      <c r="T26" s="303"/>
      <c r="U26" s="304"/>
    </row>
    <row r="27" spans="1:21" s="13" customFormat="1" ht="16.5" customHeight="1">
      <c r="A27" s="355" t="s">
        <v>363</v>
      </c>
      <c r="B27" s="356"/>
      <c r="C27" s="357"/>
      <c r="D27" s="159">
        <v>1983</v>
      </c>
      <c r="E27" s="160">
        <v>80</v>
      </c>
      <c r="F27" s="76" t="s">
        <v>95</v>
      </c>
      <c r="G27" s="77" t="s">
        <v>316</v>
      </c>
      <c r="H27" s="70"/>
      <c r="I27" s="56">
        <v>79</v>
      </c>
      <c r="J27" s="57"/>
      <c r="K27" s="301">
        <v>135</v>
      </c>
      <c r="L27" s="256"/>
      <c r="M27" s="56"/>
      <c r="N27" s="57"/>
      <c r="O27" s="119">
        <f t="shared" si="0"/>
        <v>146.5</v>
      </c>
      <c r="P27" s="57">
        <v>6</v>
      </c>
      <c r="Q27" s="57"/>
      <c r="R27" s="58"/>
      <c r="S27" s="302" t="s">
        <v>338</v>
      </c>
      <c r="T27" s="303"/>
      <c r="U27" s="304"/>
    </row>
    <row r="28" spans="1:21" ht="18" customHeight="1">
      <c r="A28" s="355" t="s">
        <v>364</v>
      </c>
      <c r="B28" s="356"/>
      <c r="C28" s="357"/>
      <c r="D28" s="159">
        <v>1988</v>
      </c>
      <c r="E28" s="160">
        <v>80</v>
      </c>
      <c r="F28" s="76" t="s">
        <v>95</v>
      </c>
      <c r="G28" s="77" t="s">
        <v>311</v>
      </c>
      <c r="H28" s="70"/>
      <c r="I28" s="56">
        <v>76</v>
      </c>
      <c r="J28" s="57"/>
      <c r="K28" s="301">
        <v>130</v>
      </c>
      <c r="L28" s="256"/>
      <c r="M28" s="56"/>
      <c r="N28" s="57"/>
      <c r="O28" s="119">
        <f t="shared" si="0"/>
        <v>141</v>
      </c>
      <c r="P28" s="57">
        <v>7</v>
      </c>
      <c r="Q28" s="57">
        <v>19</v>
      </c>
      <c r="R28" s="58"/>
      <c r="S28" s="302" t="s">
        <v>312</v>
      </c>
      <c r="T28" s="303"/>
      <c r="U28" s="304"/>
    </row>
    <row r="29" spans="1:21" s="13" customFormat="1" ht="24" customHeight="1">
      <c r="A29" s="355" t="s">
        <v>365</v>
      </c>
      <c r="B29" s="356"/>
      <c r="C29" s="357"/>
      <c r="D29" s="157">
        <v>1975</v>
      </c>
      <c r="E29" s="158">
        <v>80</v>
      </c>
      <c r="F29" s="76" t="s">
        <v>95</v>
      </c>
      <c r="G29" s="77" t="s">
        <v>316</v>
      </c>
      <c r="H29" s="70"/>
      <c r="I29" s="56">
        <v>74</v>
      </c>
      <c r="J29" s="57"/>
      <c r="K29" s="301">
        <v>104</v>
      </c>
      <c r="L29" s="256"/>
      <c r="M29" s="56"/>
      <c r="N29" s="57"/>
      <c r="O29" s="119">
        <f t="shared" si="0"/>
        <v>126</v>
      </c>
      <c r="P29" s="57">
        <v>8</v>
      </c>
      <c r="Q29" s="57"/>
      <c r="R29" s="58"/>
      <c r="S29" s="302" t="s">
        <v>342</v>
      </c>
      <c r="T29" s="303"/>
      <c r="U29" s="304"/>
    </row>
    <row r="30" spans="1:21" s="13" customFormat="1" ht="17.25" customHeight="1">
      <c r="A30" s="355" t="s">
        <v>366</v>
      </c>
      <c r="B30" s="356"/>
      <c r="C30" s="357"/>
      <c r="D30" s="159">
        <v>1974</v>
      </c>
      <c r="E30" s="160">
        <v>83</v>
      </c>
      <c r="F30" s="76" t="s">
        <v>95</v>
      </c>
      <c r="G30" s="77" t="s">
        <v>316</v>
      </c>
      <c r="H30" s="70"/>
      <c r="I30" s="56">
        <v>70</v>
      </c>
      <c r="J30" s="57"/>
      <c r="K30" s="301">
        <v>80</v>
      </c>
      <c r="L30" s="256"/>
      <c r="M30" s="56"/>
      <c r="N30" s="57"/>
      <c r="O30" s="119">
        <f t="shared" si="0"/>
        <v>110</v>
      </c>
      <c r="P30" s="57">
        <v>9</v>
      </c>
      <c r="Q30" s="57"/>
      <c r="R30" s="58"/>
      <c r="S30" s="302" t="s">
        <v>308</v>
      </c>
      <c r="T30" s="303"/>
      <c r="U30" s="304"/>
    </row>
    <row r="31" spans="1:21" ht="18" customHeight="1">
      <c r="A31" s="355" t="s">
        <v>367</v>
      </c>
      <c r="B31" s="356"/>
      <c r="C31" s="357"/>
      <c r="D31" s="157">
        <v>1976</v>
      </c>
      <c r="E31" s="158">
        <v>82</v>
      </c>
      <c r="F31" s="76" t="s">
        <v>95</v>
      </c>
      <c r="G31" s="77" t="s">
        <v>314</v>
      </c>
      <c r="H31" s="70"/>
      <c r="I31" s="56">
        <v>42</v>
      </c>
      <c r="J31" s="57"/>
      <c r="K31" s="301">
        <v>120</v>
      </c>
      <c r="L31" s="256"/>
      <c r="M31" s="56"/>
      <c r="N31" s="57"/>
      <c r="O31" s="119">
        <f t="shared" si="0"/>
        <v>102</v>
      </c>
      <c r="P31" s="57">
        <v>10</v>
      </c>
      <c r="Q31" s="57"/>
      <c r="R31" s="58"/>
      <c r="S31" s="302" t="s">
        <v>342</v>
      </c>
      <c r="T31" s="303"/>
      <c r="U31" s="304"/>
    </row>
    <row r="32" spans="1:21" s="13" customFormat="1" ht="15" customHeight="1">
      <c r="A32" s="355" t="s">
        <v>368</v>
      </c>
      <c r="B32" s="356"/>
      <c r="C32" s="357"/>
      <c r="D32" s="157">
        <v>1963</v>
      </c>
      <c r="E32" s="158">
        <v>82</v>
      </c>
      <c r="F32" s="76" t="s">
        <v>95</v>
      </c>
      <c r="G32" s="77" t="s">
        <v>306</v>
      </c>
      <c r="H32" s="70"/>
      <c r="I32" s="56">
        <v>51</v>
      </c>
      <c r="J32" s="57"/>
      <c r="K32" s="301">
        <v>100</v>
      </c>
      <c r="L32" s="256"/>
      <c r="M32" s="56"/>
      <c r="N32" s="57"/>
      <c r="O32" s="119">
        <f t="shared" si="0"/>
        <v>101</v>
      </c>
      <c r="P32" s="57">
        <v>11</v>
      </c>
      <c r="Q32" s="57"/>
      <c r="R32" s="58"/>
      <c r="S32" s="302" t="s">
        <v>308</v>
      </c>
      <c r="T32" s="303"/>
      <c r="U32" s="304"/>
    </row>
    <row r="33" spans="1:21" s="13" customFormat="1" ht="15" customHeight="1">
      <c r="A33" s="355" t="s">
        <v>369</v>
      </c>
      <c r="B33" s="356"/>
      <c r="C33" s="357"/>
      <c r="D33" s="157">
        <v>1960</v>
      </c>
      <c r="E33" s="158">
        <v>84</v>
      </c>
      <c r="F33" s="76" t="s">
        <v>95</v>
      </c>
      <c r="G33" s="77" t="s">
        <v>314</v>
      </c>
      <c r="H33" s="70"/>
      <c r="I33" s="56">
        <v>40</v>
      </c>
      <c r="J33" s="57"/>
      <c r="K33" s="301">
        <v>102</v>
      </c>
      <c r="L33" s="256"/>
      <c r="M33" s="56"/>
      <c r="N33" s="57"/>
      <c r="O33" s="119">
        <f t="shared" si="0"/>
        <v>91</v>
      </c>
      <c r="P33" s="57">
        <v>12</v>
      </c>
      <c r="Q33" s="57"/>
      <c r="R33" s="58"/>
      <c r="S33" s="302" t="s">
        <v>342</v>
      </c>
      <c r="T33" s="303"/>
      <c r="U33" s="304"/>
    </row>
    <row r="34" spans="1:21" s="13" customFormat="1" ht="15" customHeight="1">
      <c r="A34" s="355" t="s">
        <v>370</v>
      </c>
      <c r="B34" s="356"/>
      <c r="C34" s="357"/>
      <c r="D34" s="157">
        <v>1981</v>
      </c>
      <c r="E34" s="158">
        <v>80</v>
      </c>
      <c r="F34" s="76" t="s">
        <v>95</v>
      </c>
      <c r="G34" s="77" t="s">
        <v>316</v>
      </c>
      <c r="H34" s="70"/>
      <c r="I34" s="56">
        <v>34</v>
      </c>
      <c r="J34" s="57"/>
      <c r="K34" s="301">
        <v>89</v>
      </c>
      <c r="L34" s="256"/>
      <c r="M34" s="56"/>
      <c r="N34" s="57"/>
      <c r="O34" s="119">
        <f t="shared" si="0"/>
        <v>78.5</v>
      </c>
      <c r="P34" s="57">
        <v>13</v>
      </c>
      <c r="Q34" s="57"/>
      <c r="R34" s="58"/>
      <c r="S34" s="302" t="s">
        <v>338</v>
      </c>
      <c r="T34" s="303"/>
      <c r="U34" s="304"/>
    </row>
    <row r="35" spans="1:21" s="13" customFormat="1" ht="15" customHeight="1">
      <c r="A35" s="355" t="s">
        <v>371</v>
      </c>
      <c r="B35" s="356"/>
      <c r="C35" s="357"/>
      <c r="D35" s="157">
        <v>1985</v>
      </c>
      <c r="E35" s="158">
        <v>80</v>
      </c>
      <c r="F35" s="76" t="s">
        <v>95</v>
      </c>
      <c r="G35" s="77" t="s">
        <v>311</v>
      </c>
      <c r="H35" s="70"/>
      <c r="I35" s="56">
        <v>43</v>
      </c>
      <c r="J35" s="57"/>
      <c r="K35" s="301">
        <v>70</v>
      </c>
      <c r="L35" s="256"/>
      <c r="M35" s="56"/>
      <c r="N35" s="57"/>
      <c r="O35" s="119">
        <f t="shared" si="0"/>
        <v>78</v>
      </c>
      <c r="P35" s="57">
        <v>14</v>
      </c>
      <c r="Q35" s="57"/>
      <c r="R35" s="58"/>
      <c r="S35" s="302" t="s">
        <v>312</v>
      </c>
      <c r="T35" s="303"/>
      <c r="U35" s="304"/>
    </row>
    <row r="36" spans="1:21" s="13" customFormat="1" ht="15" customHeight="1">
      <c r="A36" s="355" t="s">
        <v>372</v>
      </c>
      <c r="B36" s="356"/>
      <c r="C36" s="357"/>
      <c r="D36" s="157">
        <v>1977</v>
      </c>
      <c r="E36" s="158">
        <v>80</v>
      </c>
      <c r="F36" s="76" t="s">
        <v>95</v>
      </c>
      <c r="G36" s="77" t="s">
        <v>314</v>
      </c>
      <c r="H36" s="70"/>
      <c r="I36" s="56">
        <v>23</v>
      </c>
      <c r="J36" s="57"/>
      <c r="K36" s="301">
        <v>75</v>
      </c>
      <c r="L36" s="256"/>
      <c r="M36" s="56"/>
      <c r="N36" s="57"/>
      <c r="O36" s="119">
        <f t="shared" si="0"/>
        <v>60.5</v>
      </c>
      <c r="P36" s="57">
        <v>15</v>
      </c>
      <c r="Q36" s="57"/>
      <c r="R36" s="58"/>
      <c r="S36" s="302" t="s">
        <v>342</v>
      </c>
      <c r="T36" s="303"/>
      <c r="U36" s="304"/>
    </row>
    <row r="37" spans="1:21" s="13" customFormat="1" ht="15" customHeight="1">
      <c r="A37" s="355"/>
      <c r="B37" s="356"/>
      <c r="C37" s="357"/>
      <c r="D37" s="157"/>
      <c r="E37" s="158"/>
      <c r="F37" s="76"/>
      <c r="G37" s="77"/>
      <c r="H37" s="70"/>
      <c r="I37" s="56"/>
      <c r="J37" s="57"/>
      <c r="K37" s="301"/>
      <c r="L37" s="256"/>
      <c r="M37" s="56"/>
      <c r="N37" s="57"/>
      <c r="O37" s="119"/>
      <c r="P37" s="57"/>
      <c r="Q37" s="57"/>
      <c r="R37" s="58"/>
      <c r="S37" s="302"/>
      <c r="T37" s="303"/>
      <c r="U37" s="304"/>
    </row>
    <row r="38" spans="1:21" s="13" customFormat="1" ht="15" customHeight="1">
      <c r="A38" s="355"/>
      <c r="B38" s="356"/>
      <c r="C38" s="357"/>
      <c r="D38" s="157"/>
      <c r="E38" s="158"/>
      <c r="F38" s="76"/>
      <c r="G38" s="77"/>
      <c r="H38" s="70"/>
      <c r="I38" s="56"/>
      <c r="J38" s="57"/>
      <c r="K38" s="301"/>
      <c r="L38" s="256"/>
      <c r="M38" s="56"/>
      <c r="N38" s="57"/>
      <c r="O38" s="119"/>
      <c r="P38" s="57"/>
      <c r="Q38" s="57"/>
      <c r="R38" s="58"/>
      <c r="S38" s="302"/>
      <c r="T38" s="303"/>
      <c r="U38" s="304"/>
    </row>
    <row r="39" spans="1:21" s="13" customFormat="1" ht="15" customHeight="1">
      <c r="A39" s="355"/>
      <c r="B39" s="356"/>
      <c r="C39" s="357"/>
      <c r="D39" s="157"/>
      <c r="E39" s="158"/>
      <c r="F39" s="76"/>
      <c r="G39" s="77"/>
      <c r="H39" s="70"/>
      <c r="I39" s="56"/>
      <c r="J39" s="57"/>
      <c r="K39" s="301"/>
      <c r="L39" s="256"/>
      <c r="M39" s="56"/>
      <c r="N39" s="57"/>
      <c r="O39" s="119"/>
      <c r="P39" s="57"/>
      <c r="Q39" s="57"/>
      <c r="R39" s="58"/>
      <c r="S39" s="302"/>
      <c r="T39" s="303"/>
      <c r="U39" s="304"/>
    </row>
    <row r="40" spans="1:21" s="13" customFormat="1" ht="15" customHeight="1">
      <c r="A40" s="355"/>
      <c r="B40" s="356"/>
      <c r="C40" s="357"/>
      <c r="D40" s="157"/>
      <c r="E40" s="158"/>
      <c r="F40" s="76"/>
      <c r="G40" s="77"/>
      <c r="H40" s="70"/>
      <c r="I40" s="56"/>
      <c r="J40" s="57"/>
      <c r="K40" s="301"/>
      <c r="L40" s="256"/>
      <c r="M40" s="56"/>
      <c r="N40" s="57"/>
      <c r="O40" s="119"/>
      <c r="P40" s="57"/>
      <c r="Q40" s="57"/>
      <c r="R40" s="58"/>
      <c r="S40" s="302"/>
      <c r="T40" s="303"/>
      <c r="U40" s="304"/>
    </row>
    <row r="41" spans="1:21" ht="18" customHeight="1">
      <c r="A41" s="355"/>
      <c r="B41" s="356"/>
      <c r="C41" s="357"/>
      <c r="D41" s="157"/>
      <c r="E41" s="158"/>
      <c r="F41" s="76"/>
      <c r="G41" s="77"/>
      <c r="H41" s="70"/>
      <c r="I41" s="56"/>
      <c r="J41" s="57"/>
      <c r="K41" s="301"/>
      <c r="L41" s="256"/>
      <c r="M41" s="56"/>
      <c r="N41" s="57"/>
      <c r="O41" s="119"/>
      <c r="P41" s="57"/>
      <c r="Q41" s="57"/>
      <c r="R41" s="58"/>
      <c r="S41" s="302"/>
      <c r="T41" s="303"/>
      <c r="U41" s="304"/>
    </row>
    <row r="42" spans="1:21" s="13" customFormat="1" ht="15" customHeight="1">
      <c r="A42" s="355"/>
      <c r="B42" s="356"/>
      <c r="C42" s="357"/>
      <c r="D42" s="157"/>
      <c r="E42" s="158"/>
      <c r="F42" s="76"/>
      <c r="G42" s="77"/>
      <c r="H42" s="70"/>
      <c r="I42" s="56"/>
      <c r="J42" s="57"/>
      <c r="K42" s="301"/>
      <c r="L42" s="256"/>
      <c r="M42" s="56"/>
      <c r="N42" s="57"/>
      <c r="O42" s="119"/>
      <c r="P42" s="57"/>
      <c r="Q42" s="57"/>
      <c r="R42" s="58"/>
      <c r="S42" s="302"/>
      <c r="T42" s="303"/>
      <c r="U42" s="304"/>
    </row>
    <row r="43" spans="1:21" s="13" customFormat="1" ht="1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</row>
    <row r="44" spans="1:21" s="13" customFormat="1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</row>
    <row r="45" ht="25.5" customHeight="1"/>
    <row r="46" ht="25.5" customHeight="1"/>
    <row r="47" ht="25.5" customHeight="1"/>
    <row r="48" ht="25.5" customHeight="1"/>
    <row r="49" ht="25.5" customHeight="1"/>
    <row r="50" ht="22.5" customHeight="1"/>
    <row r="51" spans="1:21" s="69" customFormat="1" ht="22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2"/>
      <c r="R51" s="2"/>
      <c r="S51" s="2"/>
      <c r="T51" s="2"/>
      <c r="U51" s="2"/>
    </row>
    <row r="52" ht="22.5" customHeight="1"/>
  </sheetData>
  <sheetProtection/>
  <mergeCells count="100">
    <mergeCell ref="K18:L18"/>
    <mergeCell ref="S18:U18"/>
    <mergeCell ref="A20:C20"/>
    <mergeCell ref="K20:L20"/>
    <mergeCell ref="S20:U20"/>
    <mergeCell ref="A19:C19"/>
    <mergeCell ref="K19:L19"/>
    <mergeCell ref="S19:U19"/>
    <mergeCell ref="A39:C39"/>
    <mergeCell ref="K39:L39"/>
    <mergeCell ref="S39:U39"/>
    <mergeCell ref="K37:L37"/>
    <mergeCell ref="S37:U37"/>
    <mergeCell ref="A38:C38"/>
    <mergeCell ref="K38:L38"/>
    <mergeCell ref="S38:U38"/>
    <mergeCell ref="A35:C35"/>
    <mergeCell ref="K35:L35"/>
    <mergeCell ref="S35:U35"/>
    <mergeCell ref="A40:C40"/>
    <mergeCell ref="K40:L40"/>
    <mergeCell ref="S40:U40"/>
    <mergeCell ref="A36:C36"/>
    <mergeCell ref="K36:L36"/>
    <mergeCell ref="S36:U36"/>
    <mergeCell ref="A37:C37"/>
    <mergeCell ref="K34:L34"/>
    <mergeCell ref="S34:U34"/>
    <mergeCell ref="A33:C33"/>
    <mergeCell ref="K33:L33"/>
    <mergeCell ref="S33:U33"/>
    <mergeCell ref="A1:U1"/>
    <mergeCell ref="S27:U27"/>
    <mergeCell ref="K8:N13"/>
    <mergeCell ref="A14:U14"/>
    <mergeCell ref="S12:U12"/>
    <mergeCell ref="A11:C11"/>
    <mergeCell ref="S11:U11"/>
    <mergeCell ref="A12:C12"/>
    <mergeCell ref="D6:R6"/>
    <mergeCell ref="K15:L15"/>
    <mergeCell ref="A2:U2"/>
    <mergeCell ref="A3:C3"/>
    <mergeCell ref="A4:U4"/>
    <mergeCell ref="A5:U5"/>
    <mergeCell ref="S6:U6"/>
    <mergeCell ref="A6:C6"/>
    <mergeCell ref="I8:I13"/>
    <mergeCell ref="A16:C16"/>
    <mergeCell ref="K16:L16"/>
    <mergeCell ref="F8:F13"/>
    <mergeCell ref="S15:U15"/>
    <mergeCell ref="A15:C15"/>
    <mergeCell ref="S16:U16"/>
    <mergeCell ref="A17:C17"/>
    <mergeCell ref="K17:L17"/>
    <mergeCell ref="S17:U17"/>
    <mergeCell ref="A26:C26"/>
    <mergeCell ref="K26:L26"/>
    <mergeCell ref="S26:U26"/>
    <mergeCell ref="A24:C24"/>
    <mergeCell ref="K24:L24"/>
    <mergeCell ref="S24:U24"/>
    <mergeCell ref="A18:C18"/>
    <mergeCell ref="S21:U21"/>
    <mergeCell ref="A22:C22"/>
    <mergeCell ref="K22:L22"/>
    <mergeCell ref="S22:U22"/>
    <mergeCell ref="A21:C21"/>
    <mergeCell ref="K21:L21"/>
    <mergeCell ref="K30:L30"/>
    <mergeCell ref="S30:U30"/>
    <mergeCell ref="A23:C23"/>
    <mergeCell ref="K23:L23"/>
    <mergeCell ref="S23:U23"/>
    <mergeCell ref="A28:C28"/>
    <mergeCell ref="K28:L28"/>
    <mergeCell ref="S28:U28"/>
    <mergeCell ref="A27:C27"/>
    <mergeCell ref="K27:L27"/>
    <mergeCell ref="A42:C42"/>
    <mergeCell ref="K42:L42"/>
    <mergeCell ref="S42:U42"/>
    <mergeCell ref="A31:C31"/>
    <mergeCell ref="K31:L31"/>
    <mergeCell ref="S31:U31"/>
    <mergeCell ref="A32:C32"/>
    <mergeCell ref="K32:L32"/>
    <mergeCell ref="S32:U32"/>
    <mergeCell ref="A34:C34"/>
    <mergeCell ref="A25:C25"/>
    <mergeCell ref="K25:L25"/>
    <mergeCell ref="S25:U25"/>
    <mergeCell ref="A41:C41"/>
    <mergeCell ref="K41:L41"/>
    <mergeCell ref="S41:U41"/>
    <mergeCell ref="A29:C29"/>
    <mergeCell ref="K29:L29"/>
    <mergeCell ref="S29:U29"/>
    <mergeCell ref="A30:C3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114" zoomScaleNormal="114" workbookViewId="0" topLeftCell="A1">
      <selection activeCell="Q19" sqref="Q19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129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454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500</v>
      </c>
      <c r="B15" s="353"/>
      <c r="C15" s="354"/>
      <c r="D15" s="106">
        <v>1942</v>
      </c>
      <c r="E15" s="107">
        <v>85.6</v>
      </c>
      <c r="F15" s="106" t="s">
        <v>78</v>
      </c>
      <c r="G15" s="105" t="s">
        <v>501</v>
      </c>
      <c r="H15" s="70"/>
      <c r="I15" s="56">
        <v>90</v>
      </c>
      <c r="J15" s="57"/>
      <c r="K15" s="283">
        <v>137</v>
      </c>
      <c r="L15" s="283"/>
      <c r="M15" s="56">
        <f>K15/2</f>
        <v>68.5</v>
      </c>
      <c r="N15" s="57"/>
      <c r="O15" s="119">
        <f>I15+(K15/2)</f>
        <v>158.5</v>
      </c>
      <c r="P15" s="57">
        <v>1</v>
      </c>
      <c r="Q15" s="57">
        <v>25</v>
      </c>
      <c r="R15" s="58"/>
      <c r="S15" s="271" t="s">
        <v>502</v>
      </c>
      <c r="T15" s="272"/>
      <c r="U15" s="272"/>
    </row>
    <row r="16" spans="1:21" s="13" customFormat="1" ht="16.5" customHeight="1">
      <c r="A16" s="350" t="s">
        <v>288</v>
      </c>
      <c r="B16" s="353"/>
      <c r="C16" s="354"/>
      <c r="D16" s="106">
        <v>1942</v>
      </c>
      <c r="E16" s="107">
        <v>86.5</v>
      </c>
      <c r="F16" s="106">
        <v>1</v>
      </c>
      <c r="G16" s="105" t="s">
        <v>195</v>
      </c>
      <c r="H16" s="70"/>
      <c r="I16" s="56">
        <v>77</v>
      </c>
      <c r="J16" s="57"/>
      <c r="K16" s="283">
        <v>107</v>
      </c>
      <c r="L16" s="283"/>
      <c r="M16" s="56">
        <f>K16/2</f>
        <v>53.5</v>
      </c>
      <c r="N16" s="57"/>
      <c r="O16" s="119">
        <f>I16+(K16/2)</f>
        <v>130.5</v>
      </c>
      <c r="P16" s="57">
        <v>2</v>
      </c>
      <c r="Q16" s="57">
        <v>20</v>
      </c>
      <c r="R16" s="58"/>
      <c r="S16" s="271" t="s">
        <v>281</v>
      </c>
      <c r="T16" s="272"/>
      <c r="U16" s="272"/>
    </row>
    <row r="17" spans="1:21" s="13" customFormat="1" ht="16.5" customHeight="1">
      <c r="A17" s="350" t="s">
        <v>287</v>
      </c>
      <c r="B17" s="353"/>
      <c r="C17" s="354"/>
      <c r="D17" s="106">
        <v>1949</v>
      </c>
      <c r="E17" s="107">
        <v>88.8</v>
      </c>
      <c r="F17" s="106">
        <v>1</v>
      </c>
      <c r="G17" s="105" t="s">
        <v>195</v>
      </c>
      <c r="H17" s="70"/>
      <c r="I17" s="56">
        <v>60</v>
      </c>
      <c r="J17" s="57"/>
      <c r="K17" s="283">
        <v>112</v>
      </c>
      <c r="L17" s="283"/>
      <c r="M17" s="56">
        <f>K17/2</f>
        <v>56</v>
      </c>
      <c r="N17" s="57"/>
      <c r="O17" s="119">
        <f>I17+(K17/2)</f>
        <v>116</v>
      </c>
      <c r="P17" s="57">
        <v>3</v>
      </c>
      <c r="Q17" s="57"/>
      <c r="R17" s="58"/>
      <c r="S17" s="271" t="s">
        <v>278</v>
      </c>
      <c r="T17" s="272"/>
      <c r="U17" s="272"/>
    </row>
    <row r="18" spans="1:21" ht="18" customHeight="1">
      <c r="A18" s="7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69"/>
      <c r="R18" s="69"/>
      <c r="S18" s="69"/>
      <c r="T18" s="69"/>
      <c r="U18" s="69"/>
    </row>
    <row r="19" spans="1:21" s="13" customFormat="1" ht="18.75" customHeight="1">
      <c r="A19" s="71"/>
      <c r="B19" s="277" t="s">
        <v>30</v>
      </c>
      <c r="C19" s="277"/>
      <c r="D19" s="80"/>
      <c r="E19" s="80"/>
      <c r="F19" s="80"/>
      <c r="G19" s="81"/>
      <c r="H19" s="81" t="s">
        <v>35</v>
      </c>
      <c r="I19" s="81" t="s">
        <v>121</v>
      </c>
      <c r="J19" s="81" t="s">
        <v>35</v>
      </c>
      <c r="K19" s="81"/>
      <c r="L19" s="79"/>
      <c r="M19" s="72"/>
      <c r="N19" s="72"/>
      <c r="O19" s="72"/>
      <c r="P19" s="73"/>
      <c r="Q19" s="69"/>
      <c r="R19" s="69"/>
      <c r="S19" s="69"/>
      <c r="T19" s="69"/>
      <c r="U19" s="69"/>
    </row>
    <row r="20" spans="1:21" s="13" customFormat="1" ht="24" customHeight="1">
      <c r="A20" s="71"/>
      <c r="B20" s="14" t="s">
        <v>25</v>
      </c>
      <c r="C20" s="14"/>
      <c r="D20" s="14"/>
      <c r="E20" s="15"/>
      <c r="F20" s="16"/>
      <c r="G20" s="16"/>
      <c r="H20" s="16"/>
      <c r="I20" s="16" t="s">
        <v>26</v>
      </c>
      <c r="J20" s="16" t="s">
        <v>26</v>
      </c>
      <c r="K20" s="16"/>
      <c r="L20" s="15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17.25" customHeight="1">
      <c r="A21" s="71"/>
      <c r="B21" s="17" t="s">
        <v>27</v>
      </c>
      <c r="C21" s="18"/>
      <c r="D21" s="18"/>
      <c r="E21" s="18"/>
      <c r="F21" s="18"/>
      <c r="G21" s="18"/>
      <c r="H21" s="19"/>
      <c r="I21" s="19" t="s">
        <v>34</v>
      </c>
      <c r="J21" s="19" t="s">
        <v>34</v>
      </c>
      <c r="K21" s="19"/>
      <c r="L21" s="18"/>
      <c r="M21" s="74"/>
      <c r="N21" s="74"/>
      <c r="O21" s="74"/>
      <c r="P21" s="75"/>
      <c r="Q21" s="69"/>
      <c r="R21" s="69"/>
      <c r="S21" s="69"/>
      <c r="T21" s="69"/>
      <c r="U21" s="69"/>
    </row>
    <row r="22" ht="18" customHeight="1"/>
    <row r="23" spans="1:21" s="13" customFormat="1" ht="1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ht="18" customHeight="1"/>
    <row r="25" spans="1:21" s="13" customFormat="1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2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ht="25.5" customHeight="1"/>
    <row r="29" ht="25.5" customHeight="1"/>
    <row r="30" ht="25.5" customHeight="1"/>
    <row r="31" ht="25.5" customHeight="1"/>
    <row r="32" ht="25.5" customHeight="1"/>
    <row r="33" ht="22.5" customHeight="1"/>
    <row r="34" spans="1:21" s="69" customFormat="1" ht="22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</row>
    <row r="35" ht="22.5" customHeight="1"/>
  </sheetData>
  <sheetProtection/>
  <mergeCells count="26">
    <mergeCell ref="A17:C17"/>
    <mergeCell ref="K17:L17"/>
    <mergeCell ref="S17:U17"/>
    <mergeCell ref="B19:C19"/>
    <mergeCell ref="K8:N13"/>
    <mergeCell ref="A14:U14"/>
    <mergeCell ref="S12:U12"/>
    <mergeCell ref="A11:C11"/>
    <mergeCell ref="S11:U11"/>
    <mergeCell ref="A12:C12"/>
    <mergeCell ref="A1:U1"/>
    <mergeCell ref="I8:I13"/>
    <mergeCell ref="F8:F13"/>
    <mergeCell ref="D6:R6"/>
    <mergeCell ref="A5:U5"/>
    <mergeCell ref="S6:U6"/>
    <mergeCell ref="A6:C6"/>
    <mergeCell ref="A2:U2"/>
    <mergeCell ref="A3:C3"/>
    <mergeCell ref="A4:U4"/>
    <mergeCell ref="A16:C16"/>
    <mergeCell ref="K16:L16"/>
    <mergeCell ref="S16:U16"/>
    <mergeCell ref="A15:C15"/>
    <mergeCell ref="K15:L15"/>
    <mergeCell ref="S15:U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114" zoomScaleNormal="114" workbookViewId="0" topLeftCell="A4">
      <selection activeCell="P15" sqref="P15:P22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453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84</v>
      </c>
      <c r="B15" s="353"/>
      <c r="C15" s="354"/>
      <c r="D15" s="106">
        <v>1958</v>
      </c>
      <c r="E15" s="107">
        <v>88</v>
      </c>
      <c r="F15" s="106" t="s">
        <v>78</v>
      </c>
      <c r="G15" s="105" t="s">
        <v>437</v>
      </c>
      <c r="H15" s="70"/>
      <c r="I15" s="56">
        <v>121</v>
      </c>
      <c r="J15" s="57"/>
      <c r="K15" s="283">
        <v>167</v>
      </c>
      <c r="L15" s="283"/>
      <c r="M15" s="56">
        <f>K15/2</f>
        <v>83.5</v>
      </c>
      <c r="N15" s="57"/>
      <c r="O15" s="119">
        <f aca="true" t="shared" si="0" ref="O15:O22">I15+(K15/2)</f>
        <v>204.5</v>
      </c>
      <c r="P15" s="57">
        <v>1</v>
      </c>
      <c r="Q15" s="57">
        <v>25</v>
      </c>
      <c r="R15" s="58"/>
      <c r="S15" s="271" t="s">
        <v>107</v>
      </c>
      <c r="T15" s="272"/>
      <c r="U15" s="272"/>
    </row>
    <row r="16" spans="1:21" s="13" customFormat="1" ht="16.5" customHeight="1">
      <c r="A16" s="350" t="s">
        <v>210</v>
      </c>
      <c r="B16" s="353"/>
      <c r="C16" s="354"/>
      <c r="D16" s="106">
        <v>1966</v>
      </c>
      <c r="E16" s="107">
        <v>90</v>
      </c>
      <c r="F16" s="106" t="s">
        <v>86</v>
      </c>
      <c r="G16" s="105" t="s">
        <v>195</v>
      </c>
      <c r="H16" s="70"/>
      <c r="I16" s="56">
        <v>129</v>
      </c>
      <c r="J16" s="57"/>
      <c r="K16" s="283">
        <v>150</v>
      </c>
      <c r="L16" s="283"/>
      <c r="M16" s="56"/>
      <c r="N16" s="57"/>
      <c r="O16" s="119">
        <f>I16+(K16/2)</f>
        <v>204</v>
      </c>
      <c r="P16" s="57">
        <v>2</v>
      </c>
      <c r="Q16" s="57">
        <v>22</v>
      </c>
      <c r="R16" s="58"/>
      <c r="S16" s="271" t="s">
        <v>281</v>
      </c>
      <c r="T16" s="272"/>
      <c r="U16" s="272"/>
    </row>
    <row r="17" spans="1:21" s="13" customFormat="1" ht="16.5" customHeight="1">
      <c r="A17" s="350" t="s">
        <v>304</v>
      </c>
      <c r="B17" s="353"/>
      <c r="C17" s="354"/>
      <c r="D17" s="106">
        <v>1964</v>
      </c>
      <c r="E17" s="107">
        <v>106</v>
      </c>
      <c r="F17" s="106" t="s">
        <v>86</v>
      </c>
      <c r="G17" s="105" t="s">
        <v>298</v>
      </c>
      <c r="H17" s="70"/>
      <c r="I17" s="56">
        <v>109</v>
      </c>
      <c r="J17" s="57"/>
      <c r="K17" s="283">
        <v>170</v>
      </c>
      <c r="L17" s="283"/>
      <c r="M17" s="56"/>
      <c r="N17" s="57"/>
      <c r="O17" s="119">
        <f>I17+(K17/2)</f>
        <v>194</v>
      </c>
      <c r="P17" s="57">
        <v>3</v>
      </c>
      <c r="Q17" s="57">
        <v>20</v>
      </c>
      <c r="R17" s="58"/>
      <c r="S17" s="271" t="s">
        <v>112</v>
      </c>
      <c r="T17" s="272"/>
      <c r="U17" s="272"/>
    </row>
    <row r="18" spans="1:21" s="13" customFormat="1" ht="16.5" customHeight="1">
      <c r="A18" s="350" t="s">
        <v>282</v>
      </c>
      <c r="B18" s="353"/>
      <c r="C18" s="354"/>
      <c r="D18" s="106">
        <v>1960</v>
      </c>
      <c r="E18" s="107">
        <v>93.5</v>
      </c>
      <c r="F18" s="106" t="s">
        <v>78</v>
      </c>
      <c r="G18" s="105" t="s">
        <v>195</v>
      </c>
      <c r="H18" s="70"/>
      <c r="I18" s="56">
        <v>92</v>
      </c>
      <c r="J18" s="57"/>
      <c r="K18" s="283">
        <v>160</v>
      </c>
      <c r="L18" s="283"/>
      <c r="M18" s="56">
        <f>K18/2</f>
        <v>80</v>
      </c>
      <c r="N18" s="57"/>
      <c r="O18" s="119">
        <f t="shared" si="0"/>
        <v>172</v>
      </c>
      <c r="P18" s="57">
        <v>4</v>
      </c>
      <c r="Q18" s="57"/>
      <c r="R18" s="58"/>
      <c r="S18" s="271" t="s">
        <v>112</v>
      </c>
      <c r="T18" s="272"/>
      <c r="U18" s="272"/>
    </row>
    <row r="19" spans="1:21" s="13" customFormat="1" ht="16.5" customHeight="1">
      <c r="A19" s="350" t="s">
        <v>207</v>
      </c>
      <c r="B19" s="353"/>
      <c r="C19" s="354"/>
      <c r="D19" s="106">
        <v>1968</v>
      </c>
      <c r="E19" s="107">
        <v>88</v>
      </c>
      <c r="F19" s="106">
        <v>1</v>
      </c>
      <c r="G19" s="105" t="s">
        <v>195</v>
      </c>
      <c r="H19" s="70"/>
      <c r="I19" s="56">
        <v>101</v>
      </c>
      <c r="J19" s="57"/>
      <c r="K19" s="283">
        <v>140</v>
      </c>
      <c r="L19" s="283"/>
      <c r="M19" s="56"/>
      <c r="N19" s="57"/>
      <c r="O19" s="119">
        <f t="shared" si="0"/>
        <v>171</v>
      </c>
      <c r="P19" s="57">
        <v>5</v>
      </c>
      <c r="Q19" s="57"/>
      <c r="R19" s="58"/>
      <c r="S19" s="271" t="s">
        <v>112</v>
      </c>
      <c r="T19" s="272"/>
      <c r="U19" s="272"/>
    </row>
    <row r="20" spans="1:21" s="13" customFormat="1" ht="16.5" customHeight="1">
      <c r="A20" s="350" t="s">
        <v>504</v>
      </c>
      <c r="B20" s="353"/>
      <c r="C20" s="354"/>
      <c r="D20" s="106">
        <v>1968</v>
      </c>
      <c r="E20" s="107">
        <v>90</v>
      </c>
      <c r="F20" s="106" t="s">
        <v>78</v>
      </c>
      <c r="G20" s="105" t="s">
        <v>503</v>
      </c>
      <c r="H20" s="70"/>
      <c r="I20" s="56">
        <v>100</v>
      </c>
      <c r="J20" s="57"/>
      <c r="K20" s="283">
        <v>120</v>
      </c>
      <c r="L20" s="283"/>
      <c r="M20" s="56"/>
      <c r="N20" s="57"/>
      <c r="O20" s="119">
        <f>I20+(K20/2)</f>
        <v>160</v>
      </c>
      <c r="P20" s="57">
        <v>6</v>
      </c>
      <c r="Q20" s="57">
        <v>19</v>
      </c>
      <c r="R20" s="58"/>
      <c r="S20" s="271" t="s">
        <v>112</v>
      </c>
      <c r="T20" s="272"/>
      <c r="U20" s="272"/>
    </row>
    <row r="21" spans="1:21" s="13" customFormat="1" ht="16.5" customHeight="1">
      <c r="A21" s="350" t="s">
        <v>211</v>
      </c>
      <c r="B21" s="353"/>
      <c r="C21" s="354"/>
      <c r="D21" s="106">
        <v>1963</v>
      </c>
      <c r="E21" s="107">
        <v>102.4</v>
      </c>
      <c r="F21" s="106">
        <v>1</v>
      </c>
      <c r="G21" s="105" t="s">
        <v>195</v>
      </c>
      <c r="H21" s="70"/>
      <c r="I21" s="56">
        <v>63</v>
      </c>
      <c r="J21" s="57"/>
      <c r="K21" s="283">
        <v>130</v>
      </c>
      <c r="L21" s="283"/>
      <c r="M21" s="56"/>
      <c r="N21" s="57"/>
      <c r="O21" s="119">
        <f t="shared" si="0"/>
        <v>128</v>
      </c>
      <c r="P21" s="57">
        <v>7</v>
      </c>
      <c r="Q21" s="57"/>
      <c r="R21" s="58"/>
      <c r="S21" s="271" t="s">
        <v>112</v>
      </c>
      <c r="T21" s="272"/>
      <c r="U21" s="272"/>
    </row>
    <row r="22" spans="1:21" s="13" customFormat="1" ht="16.5" customHeight="1">
      <c r="A22" s="350" t="s">
        <v>286</v>
      </c>
      <c r="B22" s="353"/>
      <c r="C22" s="354"/>
      <c r="D22" s="106">
        <v>1955</v>
      </c>
      <c r="E22" s="107">
        <v>133</v>
      </c>
      <c r="F22" s="106">
        <v>1</v>
      </c>
      <c r="G22" s="105" t="s">
        <v>195</v>
      </c>
      <c r="H22" s="70"/>
      <c r="I22" s="56">
        <v>50</v>
      </c>
      <c r="J22" s="57"/>
      <c r="K22" s="283">
        <v>98</v>
      </c>
      <c r="L22" s="283"/>
      <c r="M22" s="56"/>
      <c r="N22" s="57"/>
      <c r="O22" s="119">
        <f t="shared" si="0"/>
        <v>99</v>
      </c>
      <c r="P22" s="57">
        <v>8</v>
      </c>
      <c r="Q22" s="57"/>
      <c r="R22" s="58"/>
      <c r="S22" s="271" t="s">
        <v>112</v>
      </c>
      <c r="T22" s="272"/>
      <c r="U22" s="272"/>
    </row>
    <row r="23" spans="1:21" s="13" customFormat="1" ht="16.5" customHeight="1">
      <c r="A23" s="350"/>
      <c r="B23" s="353"/>
      <c r="C23" s="354"/>
      <c r="D23" s="106"/>
      <c r="E23" s="107"/>
      <c r="F23" s="106"/>
      <c r="G23" s="161" t="s">
        <v>373</v>
      </c>
      <c r="H23" s="70"/>
      <c r="I23" s="56"/>
      <c r="J23" s="57"/>
      <c r="K23" s="283"/>
      <c r="L23" s="283"/>
      <c r="M23" s="56"/>
      <c r="N23" s="57"/>
      <c r="O23" s="119"/>
      <c r="P23" s="57"/>
      <c r="Q23" s="57"/>
      <c r="R23" s="58"/>
      <c r="S23" s="271"/>
      <c r="T23" s="272"/>
      <c r="U23" s="272"/>
    </row>
    <row r="24" spans="1:21" s="13" customFormat="1" ht="16.5" customHeight="1">
      <c r="A24" s="355" t="s">
        <v>374</v>
      </c>
      <c r="B24" s="356"/>
      <c r="C24" s="357"/>
      <c r="D24" s="159">
        <v>1982</v>
      </c>
      <c r="E24" s="160">
        <v>92</v>
      </c>
      <c r="F24" s="76">
        <v>1</v>
      </c>
      <c r="G24" s="77" t="s">
        <v>314</v>
      </c>
      <c r="H24" s="70"/>
      <c r="I24" s="56">
        <v>112</v>
      </c>
      <c r="J24" s="57"/>
      <c r="K24" s="301">
        <v>150</v>
      </c>
      <c r="L24" s="256"/>
      <c r="M24" s="56"/>
      <c r="N24" s="57"/>
      <c r="O24" s="119">
        <f aca="true" t="shared" si="1" ref="O24:O29">I24+(K24/2)</f>
        <v>187</v>
      </c>
      <c r="P24" s="57">
        <v>1</v>
      </c>
      <c r="Q24" s="57">
        <v>25</v>
      </c>
      <c r="R24" s="58"/>
      <c r="S24" s="302" t="s">
        <v>308</v>
      </c>
      <c r="T24" s="303"/>
      <c r="U24" s="304"/>
    </row>
    <row r="25" spans="1:21" s="13" customFormat="1" ht="16.5" customHeight="1">
      <c r="A25" s="355" t="s">
        <v>375</v>
      </c>
      <c r="B25" s="356"/>
      <c r="C25" s="357"/>
      <c r="D25" s="157">
        <v>1982</v>
      </c>
      <c r="E25" s="158">
        <v>90</v>
      </c>
      <c r="F25" s="76" t="s">
        <v>95</v>
      </c>
      <c r="G25" s="77" t="s">
        <v>311</v>
      </c>
      <c r="H25" s="70"/>
      <c r="I25" s="56">
        <v>52</v>
      </c>
      <c r="J25" s="57"/>
      <c r="K25" s="301">
        <v>103</v>
      </c>
      <c r="L25" s="256"/>
      <c r="M25" s="56"/>
      <c r="N25" s="57"/>
      <c r="O25" s="119">
        <f t="shared" si="1"/>
        <v>103.5</v>
      </c>
      <c r="P25" s="57">
        <v>2</v>
      </c>
      <c r="Q25" s="57">
        <v>22</v>
      </c>
      <c r="R25" s="58"/>
      <c r="S25" s="302" t="s">
        <v>112</v>
      </c>
      <c r="T25" s="303"/>
      <c r="U25" s="304"/>
    </row>
    <row r="26" spans="1:21" s="13" customFormat="1" ht="16.5" customHeight="1">
      <c r="A26" s="355" t="s">
        <v>376</v>
      </c>
      <c r="B26" s="356"/>
      <c r="C26" s="357"/>
      <c r="D26" s="157">
        <v>1987</v>
      </c>
      <c r="E26" s="158">
        <v>91</v>
      </c>
      <c r="F26" s="76" t="s">
        <v>95</v>
      </c>
      <c r="G26" s="77" t="s">
        <v>311</v>
      </c>
      <c r="H26" s="70"/>
      <c r="I26" s="56">
        <v>43</v>
      </c>
      <c r="J26" s="57"/>
      <c r="K26" s="301">
        <v>80</v>
      </c>
      <c r="L26" s="256"/>
      <c r="M26" s="56"/>
      <c r="N26" s="57"/>
      <c r="O26" s="119">
        <f t="shared" si="1"/>
        <v>83</v>
      </c>
      <c r="P26" s="57">
        <v>3</v>
      </c>
      <c r="Q26" s="57"/>
      <c r="R26" s="58"/>
      <c r="S26" s="302" t="s">
        <v>112</v>
      </c>
      <c r="T26" s="303"/>
      <c r="U26" s="304"/>
    </row>
    <row r="27" spans="1:21" s="13" customFormat="1" ht="16.5" customHeight="1">
      <c r="A27" s="355" t="s">
        <v>403</v>
      </c>
      <c r="B27" s="356"/>
      <c r="C27" s="357"/>
      <c r="D27" s="157">
        <v>1986</v>
      </c>
      <c r="E27" s="158">
        <v>87</v>
      </c>
      <c r="F27" s="76" t="s">
        <v>95</v>
      </c>
      <c r="G27" s="77" t="s">
        <v>311</v>
      </c>
      <c r="H27" s="70"/>
      <c r="I27" s="56">
        <v>40</v>
      </c>
      <c r="J27" s="57"/>
      <c r="K27" s="301">
        <v>71</v>
      </c>
      <c r="L27" s="256"/>
      <c r="M27" s="56"/>
      <c r="N27" s="57"/>
      <c r="O27" s="119">
        <f>I27+(K27/2)</f>
        <v>75.5</v>
      </c>
      <c r="P27" s="57">
        <v>2</v>
      </c>
      <c r="Q27" s="57"/>
      <c r="R27" s="58"/>
      <c r="S27" s="302" t="s">
        <v>112</v>
      </c>
      <c r="T27" s="303"/>
      <c r="U27" s="304"/>
    </row>
    <row r="28" spans="1:21" s="13" customFormat="1" ht="16.5" customHeight="1">
      <c r="A28" s="355" t="s">
        <v>377</v>
      </c>
      <c r="B28" s="356"/>
      <c r="C28" s="357"/>
      <c r="D28" s="157">
        <v>1975</v>
      </c>
      <c r="E28" s="158">
        <v>93</v>
      </c>
      <c r="F28" s="76" t="s">
        <v>95</v>
      </c>
      <c r="G28" s="77" t="s">
        <v>314</v>
      </c>
      <c r="H28" s="70"/>
      <c r="I28" s="56">
        <v>36</v>
      </c>
      <c r="J28" s="57"/>
      <c r="K28" s="301">
        <v>65</v>
      </c>
      <c r="L28" s="256"/>
      <c r="M28" s="56"/>
      <c r="N28" s="57"/>
      <c r="O28" s="119">
        <f t="shared" si="1"/>
        <v>68.5</v>
      </c>
      <c r="P28" s="57">
        <v>4</v>
      </c>
      <c r="Q28" s="57"/>
      <c r="R28" s="58"/>
      <c r="S28" s="302" t="s">
        <v>342</v>
      </c>
      <c r="T28" s="303"/>
      <c r="U28" s="304"/>
    </row>
    <row r="29" spans="1:21" s="13" customFormat="1" ht="16.5" customHeight="1">
      <c r="A29" s="355" t="s">
        <v>378</v>
      </c>
      <c r="B29" s="356"/>
      <c r="C29" s="357"/>
      <c r="D29" s="157">
        <v>1972</v>
      </c>
      <c r="E29" s="158">
        <v>90</v>
      </c>
      <c r="F29" s="76" t="s">
        <v>95</v>
      </c>
      <c r="G29" s="77" t="s">
        <v>322</v>
      </c>
      <c r="H29" s="70"/>
      <c r="I29" s="56">
        <v>27</v>
      </c>
      <c r="J29" s="57"/>
      <c r="K29" s="301">
        <v>80</v>
      </c>
      <c r="L29" s="256"/>
      <c r="M29" s="56"/>
      <c r="N29" s="57"/>
      <c r="O29" s="119">
        <f t="shared" si="1"/>
        <v>67</v>
      </c>
      <c r="P29" s="57">
        <v>5</v>
      </c>
      <c r="Q29" s="57">
        <v>20</v>
      </c>
      <c r="R29" s="58"/>
      <c r="S29" s="302" t="s">
        <v>336</v>
      </c>
      <c r="T29" s="303"/>
      <c r="U29" s="304"/>
    </row>
    <row r="30" spans="1:21" s="13" customFormat="1" ht="16.5" customHeight="1">
      <c r="A30" s="355"/>
      <c r="B30" s="356"/>
      <c r="C30" s="357"/>
      <c r="D30" s="157"/>
      <c r="E30" s="158"/>
      <c r="F30" s="76"/>
      <c r="G30" s="77"/>
      <c r="H30" s="70"/>
      <c r="I30" s="56"/>
      <c r="J30" s="57"/>
      <c r="K30" s="301"/>
      <c r="L30" s="256"/>
      <c r="M30" s="56"/>
      <c r="N30" s="57"/>
      <c r="O30" s="119"/>
      <c r="P30" s="57"/>
      <c r="Q30" s="57"/>
      <c r="R30" s="58"/>
      <c r="S30" s="302"/>
      <c r="T30" s="303"/>
      <c r="U30" s="304"/>
    </row>
    <row r="31" spans="1:21" s="13" customFormat="1" ht="16.5" customHeight="1">
      <c r="A31" s="355"/>
      <c r="B31" s="356"/>
      <c r="C31" s="357"/>
      <c r="D31" s="157"/>
      <c r="E31" s="158"/>
      <c r="F31" s="76"/>
      <c r="G31" s="77"/>
      <c r="H31" s="70"/>
      <c r="I31" s="56"/>
      <c r="J31" s="57"/>
      <c r="K31" s="301"/>
      <c r="L31" s="256"/>
      <c r="M31" s="56"/>
      <c r="N31" s="57"/>
      <c r="O31" s="119"/>
      <c r="P31" s="57"/>
      <c r="Q31" s="57"/>
      <c r="R31" s="58"/>
      <c r="S31" s="302"/>
      <c r="T31" s="303"/>
      <c r="U31" s="304"/>
    </row>
    <row r="32" spans="1:21" s="13" customFormat="1" ht="16.5" customHeight="1">
      <c r="A32" s="355"/>
      <c r="B32" s="356"/>
      <c r="C32" s="357"/>
      <c r="D32" s="159"/>
      <c r="E32" s="160"/>
      <c r="F32" s="76"/>
      <c r="G32" s="77"/>
      <c r="H32" s="70"/>
      <c r="I32" s="56"/>
      <c r="J32" s="57"/>
      <c r="K32" s="301"/>
      <c r="L32" s="256"/>
      <c r="M32" s="56"/>
      <c r="N32" s="57"/>
      <c r="O32" s="119"/>
      <c r="P32" s="57"/>
      <c r="Q32" s="57"/>
      <c r="R32" s="58"/>
      <c r="S32" s="302"/>
      <c r="T32" s="303"/>
      <c r="U32" s="304"/>
    </row>
    <row r="33" spans="1:21" s="13" customFormat="1" ht="16.5" customHeight="1">
      <c r="A33" s="355"/>
      <c r="B33" s="356"/>
      <c r="C33" s="357"/>
      <c r="D33" s="157"/>
      <c r="E33" s="158"/>
      <c r="F33" s="76"/>
      <c r="G33" s="77"/>
      <c r="H33" s="70"/>
      <c r="I33" s="56"/>
      <c r="J33" s="57"/>
      <c r="K33" s="301"/>
      <c r="L33" s="256"/>
      <c r="M33" s="56"/>
      <c r="N33" s="57"/>
      <c r="O33" s="119"/>
      <c r="P33" s="57"/>
      <c r="Q33" s="57"/>
      <c r="R33" s="58"/>
      <c r="S33" s="302"/>
      <c r="T33" s="303"/>
      <c r="U33" s="304"/>
    </row>
    <row r="34" spans="1:21" s="13" customFormat="1" ht="16.5" customHeight="1">
      <c r="A34" s="355"/>
      <c r="B34" s="356"/>
      <c r="C34" s="357"/>
      <c r="D34" s="157"/>
      <c r="E34" s="158"/>
      <c r="F34" s="76"/>
      <c r="G34" s="77"/>
      <c r="H34" s="70"/>
      <c r="I34" s="56"/>
      <c r="J34" s="57"/>
      <c r="K34" s="301"/>
      <c r="L34" s="256"/>
      <c r="M34" s="56"/>
      <c r="N34" s="57"/>
      <c r="O34" s="119"/>
      <c r="P34" s="57"/>
      <c r="Q34" s="57"/>
      <c r="R34" s="58"/>
      <c r="S34" s="302"/>
      <c r="T34" s="303"/>
      <c r="U34" s="304"/>
    </row>
    <row r="35" spans="1:21" s="13" customFormat="1" ht="16.5" customHeight="1">
      <c r="A35" s="355"/>
      <c r="B35" s="356"/>
      <c r="C35" s="357"/>
      <c r="D35" s="157"/>
      <c r="E35" s="158"/>
      <c r="F35" s="76"/>
      <c r="G35" s="77"/>
      <c r="H35" s="70"/>
      <c r="I35" s="56"/>
      <c r="J35" s="57"/>
      <c r="K35" s="301"/>
      <c r="L35" s="256"/>
      <c r="M35" s="56"/>
      <c r="N35" s="57"/>
      <c r="O35" s="119"/>
      <c r="P35" s="57"/>
      <c r="Q35" s="57"/>
      <c r="R35" s="58"/>
      <c r="S35" s="302"/>
      <c r="T35" s="303"/>
      <c r="U35" s="304"/>
    </row>
    <row r="36" spans="1:21" s="13" customFormat="1" ht="16.5" customHeight="1">
      <c r="A36" s="355"/>
      <c r="B36" s="356"/>
      <c r="C36" s="357"/>
      <c r="D36" s="157"/>
      <c r="E36" s="158"/>
      <c r="F36" s="76"/>
      <c r="G36" s="77"/>
      <c r="H36" s="70"/>
      <c r="I36" s="56"/>
      <c r="J36" s="57"/>
      <c r="K36" s="301"/>
      <c r="L36" s="256"/>
      <c r="M36" s="56"/>
      <c r="N36" s="57"/>
      <c r="O36" s="119"/>
      <c r="P36" s="57"/>
      <c r="Q36" s="57"/>
      <c r="R36" s="58"/>
      <c r="S36" s="302"/>
      <c r="T36" s="303"/>
      <c r="U36" s="304"/>
    </row>
    <row r="37" spans="1:21" s="13" customFormat="1" ht="16.5" customHeight="1">
      <c r="A37" s="355"/>
      <c r="B37" s="356"/>
      <c r="C37" s="357"/>
      <c r="D37" s="157"/>
      <c r="E37" s="158"/>
      <c r="F37" s="76"/>
      <c r="G37" s="77"/>
      <c r="H37" s="70"/>
      <c r="I37" s="56"/>
      <c r="J37" s="57"/>
      <c r="K37" s="301"/>
      <c r="L37" s="256"/>
      <c r="M37" s="56"/>
      <c r="N37" s="57"/>
      <c r="O37" s="119"/>
      <c r="P37" s="57"/>
      <c r="Q37" s="57"/>
      <c r="R37" s="58"/>
      <c r="S37" s="302"/>
      <c r="T37" s="303"/>
      <c r="U37" s="304"/>
    </row>
    <row r="38" spans="1:21" s="13" customFormat="1" ht="16.5" customHeight="1">
      <c r="A38" s="144"/>
      <c r="B38" s="144"/>
      <c r="C38" s="144"/>
      <c r="D38" s="124"/>
      <c r="E38" s="125"/>
      <c r="F38" s="124"/>
      <c r="G38" s="126"/>
      <c r="H38" s="127"/>
      <c r="I38" s="128"/>
      <c r="J38" s="129"/>
      <c r="K38" s="128"/>
      <c r="L38" s="128"/>
      <c r="M38" s="128"/>
      <c r="N38" s="129"/>
      <c r="O38" s="130"/>
      <c r="P38" s="129"/>
      <c r="Q38" s="129"/>
      <c r="R38" s="131"/>
      <c r="S38" s="135"/>
      <c r="T38" s="136"/>
      <c r="U38" s="136"/>
    </row>
    <row r="39" spans="1:21" ht="18" customHeight="1">
      <c r="A39" s="7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69"/>
      <c r="R39" s="69"/>
      <c r="S39" s="69"/>
      <c r="T39" s="69"/>
      <c r="U39" s="69"/>
    </row>
    <row r="40" spans="1:21" s="13" customFormat="1" ht="18.75" customHeight="1">
      <c r="A40" s="71"/>
      <c r="B40" s="277" t="s">
        <v>30</v>
      </c>
      <c r="C40" s="277"/>
      <c r="D40" s="80"/>
      <c r="E40" s="80"/>
      <c r="F40" s="80"/>
      <c r="G40" s="81"/>
      <c r="H40" s="81" t="s">
        <v>35</v>
      </c>
      <c r="I40" s="81" t="s">
        <v>121</v>
      </c>
      <c r="J40" s="81" t="s">
        <v>35</v>
      </c>
      <c r="K40" s="81"/>
      <c r="L40" s="79"/>
      <c r="M40" s="72"/>
      <c r="N40" s="72"/>
      <c r="O40" s="72"/>
      <c r="P40" s="73"/>
      <c r="Q40" s="69"/>
      <c r="R40" s="69"/>
      <c r="S40" s="69"/>
      <c r="T40" s="69"/>
      <c r="U40" s="69"/>
    </row>
    <row r="41" spans="1:21" s="13" customFormat="1" ht="24" customHeight="1">
      <c r="A41" s="71"/>
      <c r="B41" s="14" t="s">
        <v>25</v>
      </c>
      <c r="C41" s="14"/>
      <c r="D41" s="14"/>
      <c r="E41" s="15"/>
      <c r="F41" s="16"/>
      <c r="G41" s="16"/>
      <c r="H41" s="16"/>
      <c r="I41" s="16" t="s">
        <v>26</v>
      </c>
      <c r="J41" s="16" t="s">
        <v>26</v>
      </c>
      <c r="K41" s="16"/>
      <c r="L41" s="15"/>
      <c r="M41" s="72"/>
      <c r="N41" s="72"/>
      <c r="O41" s="72"/>
      <c r="P41" s="73"/>
      <c r="Q41" s="69"/>
      <c r="R41" s="69"/>
      <c r="S41" s="69"/>
      <c r="T41" s="69"/>
      <c r="U41" s="69"/>
    </row>
    <row r="42" spans="1:21" s="13" customFormat="1" ht="17.25" customHeight="1">
      <c r="A42" s="71"/>
      <c r="B42" s="17" t="s">
        <v>27</v>
      </c>
      <c r="C42" s="18"/>
      <c r="D42" s="18"/>
      <c r="E42" s="18"/>
      <c r="F42" s="18"/>
      <c r="G42" s="18"/>
      <c r="H42" s="19"/>
      <c r="I42" s="19" t="s">
        <v>34</v>
      </c>
      <c r="J42" s="19" t="s">
        <v>34</v>
      </c>
      <c r="K42" s="19"/>
      <c r="L42" s="18"/>
      <c r="M42" s="74"/>
      <c r="N42" s="74"/>
      <c r="O42" s="74"/>
      <c r="P42" s="75"/>
      <c r="Q42" s="69"/>
      <c r="R42" s="69"/>
      <c r="S42" s="69"/>
      <c r="T42" s="69"/>
      <c r="U42" s="69"/>
    </row>
    <row r="43" ht="18" customHeight="1"/>
    <row r="44" spans="1:21" s="13" customFormat="1" ht="1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</row>
    <row r="45" ht="18" customHeight="1"/>
    <row r="46" spans="1:21" s="13" customFormat="1" ht="1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2"/>
      <c r="R46" s="2"/>
      <c r="S46" s="2"/>
      <c r="T46" s="2"/>
      <c r="U46" s="2"/>
    </row>
    <row r="47" spans="1:21" s="13" customFormat="1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2"/>
      <c r="R47" s="2"/>
      <c r="S47" s="2"/>
      <c r="T47" s="2"/>
      <c r="U47" s="2"/>
    </row>
    <row r="48" spans="1:21" s="13" customFormat="1" ht="12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2"/>
      <c r="R48" s="2"/>
      <c r="S48" s="2"/>
      <c r="T48" s="2"/>
      <c r="U48" s="2"/>
    </row>
    <row r="49" ht="25.5" customHeight="1"/>
    <row r="50" ht="25.5" customHeight="1"/>
    <row r="51" ht="25.5" customHeight="1"/>
    <row r="52" ht="25.5" customHeight="1"/>
    <row r="53" ht="25.5" customHeight="1"/>
    <row r="54" ht="22.5" customHeight="1"/>
    <row r="55" spans="1:21" s="69" customFormat="1" ht="22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2"/>
      <c r="R55" s="2"/>
      <c r="S55" s="2"/>
      <c r="T55" s="2"/>
      <c r="U55" s="2"/>
    </row>
    <row r="56" ht="22.5" customHeight="1"/>
  </sheetData>
  <sheetProtection/>
  <mergeCells count="86">
    <mergeCell ref="A1:U1"/>
    <mergeCell ref="K15:L15"/>
    <mergeCell ref="I8:I13"/>
    <mergeCell ref="F8:F13"/>
    <mergeCell ref="A15:C15"/>
    <mergeCell ref="D6:R6"/>
    <mergeCell ref="A2:U2"/>
    <mergeCell ref="A3:C3"/>
    <mergeCell ref="A4:U4"/>
    <mergeCell ref="A5:U5"/>
    <mergeCell ref="B40:C40"/>
    <mergeCell ref="K8:N13"/>
    <mergeCell ref="A14:U14"/>
    <mergeCell ref="S12:U12"/>
    <mergeCell ref="A11:C11"/>
    <mergeCell ref="S11:U11"/>
    <mergeCell ref="A12:C12"/>
    <mergeCell ref="S15:U15"/>
    <mergeCell ref="A22:C22"/>
    <mergeCell ref="K22:L22"/>
    <mergeCell ref="A20:C20"/>
    <mergeCell ref="S6:U6"/>
    <mergeCell ref="A6:C6"/>
    <mergeCell ref="A19:C19"/>
    <mergeCell ref="K19:L19"/>
    <mergeCell ref="S19:U19"/>
    <mergeCell ref="A21:C21"/>
    <mergeCell ref="K21:L21"/>
    <mergeCell ref="A16:C16"/>
    <mergeCell ref="K16:L16"/>
    <mergeCell ref="S16:U16"/>
    <mergeCell ref="A18:C18"/>
    <mergeCell ref="K18:L18"/>
    <mergeCell ref="S18:U18"/>
    <mergeCell ref="A17:C17"/>
    <mergeCell ref="K17:L17"/>
    <mergeCell ref="S17:U17"/>
    <mergeCell ref="A23:C23"/>
    <mergeCell ref="K23:L23"/>
    <mergeCell ref="S23:U23"/>
    <mergeCell ref="A24:C24"/>
    <mergeCell ref="K24:L24"/>
    <mergeCell ref="S24:U24"/>
    <mergeCell ref="A25:C25"/>
    <mergeCell ref="K25:L25"/>
    <mergeCell ref="S25:U25"/>
    <mergeCell ref="A26:C26"/>
    <mergeCell ref="K26:L26"/>
    <mergeCell ref="S26:U26"/>
    <mergeCell ref="A27:C27"/>
    <mergeCell ref="K27:L27"/>
    <mergeCell ref="S27:U27"/>
    <mergeCell ref="K28:L28"/>
    <mergeCell ref="S28:U28"/>
    <mergeCell ref="A28:C28"/>
    <mergeCell ref="S34:U34"/>
    <mergeCell ref="A31:C31"/>
    <mergeCell ref="A29:C29"/>
    <mergeCell ref="K29:L29"/>
    <mergeCell ref="S29:U29"/>
    <mergeCell ref="K36:L36"/>
    <mergeCell ref="S36:U36"/>
    <mergeCell ref="A30:C30"/>
    <mergeCell ref="K30:L30"/>
    <mergeCell ref="S30:U30"/>
    <mergeCell ref="A34:C34"/>
    <mergeCell ref="A33:C33"/>
    <mergeCell ref="K33:L33"/>
    <mergeCell ref="S33:U33"/>
    <mergeCell ref="K34:L34"/>
    <mergeCell ref="A32:C32"/>
    <mergeCell ref="K32:L32"/>
    <mergeCell ref="S32:U32"/>
    <mergeCell ref="A37:C37"/>
    <mergeCell ref="K37:L37"/>
    <mergeCell ref="S37:U37"/>
    <mergeCell ref="A35:C35"/>
    <mergeCell ref="K35:L35"/>
    <mergeCell ref="S35:U35"/>
    <mergeCell ref="A36:C36"/>
    <mergeCell ref="K20:L20"/>
    <mergeCell ref="S20:U20"/>
    <mergeCell ref="K31:L31"/>
    <mergeCell ref="S31:U31"/>
    <mergeCell ref="S21:U21"/>
    <mergeCell ref="S22:U2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114" zoomScaleNormal="114" workbookViewId="0" topLeftCell="A7">
      <selection activeCell="P15" sqref="P15:P19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4" width="7.00390625" style="2" customWidth="1"/>
    <col min="5" max="5" width="8.37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380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304</v>
      </c>
      <c r="B15" s="353"/>
      <c r="C15" s="354"/>
      <c r="D15" s="106">
        <v>1964</v>
      </c>
      <c r="E15" s="107">
        <v>106</v>
      </c>
      <c r="F15" s="106" t="s">
        <v>86</v>
      </c>
      <c r="G15" s="105" t="s">
        <v>298</v>
      </c>
      <c r="H15" s="70"/>
      <c r="I15" s="56">
        <v>109</v>
      </c>
      <c r="J15" s="57"/>
      <c r="K15" s="283">
        <v>170</v>
      </c>
      <c r="L15" s="283"/>
      <c r="M15" s="56"/>
      <c r="N15" s="57"/>
      <c r="O15" s="119">
        <f aca="true" t="shared" si="0" ref="O15:O23">I15+(K15/2)</f>
        <v>194</v>
      </c>
      <c r="P15" s="57">
        <v>1</v>
      </c>
      <c r="Q15" s="57">
        <v>25</v>
      </c>
      <c r="R15" s="58"/>
      <c r="S15" s="271" t="s">
        <v>112</v>
      </c>
      <c r="T15" s="272"/>
      <c r="U15" s="272"/>
    </row>
    <row r="16" spans="1:21" s="13" customFormat="1" ht="16.5" customHeight="1">
      <c r="A16" s="350" t="s">
        <v>114</v>
      </c>
      <c r="B16" s="353"/>
      <c r="C16" s="354"/>
      <c r="D16" s="106">
        <v>1993</v>
      </c>
      <c r="E16" s="107">
        <v>95.1</v>
      </c>
      <c r="F16" s="106">
        <v>1</v>
      </c>
      <c r="G16" s="105" t="s">
        <v>434</v>
      </c>
      <c r="H16" s="70"/>
      <c r="I16" s="56">
        <v>93</v>
      </c>
      <c r="J16" s="57"/>
      <c r="K16" s="283">
        <v>117</v>
      </c>
      <c r="L16" s="283"/>
      <c r="M16" s="56"/>
      <c r="N16" s="57"/>
      <c r="O16" s="119">
        <f>I16+(K16/2)</f>
        <v>151.5</v>
      </c>
      <c r="P16" s="57">
        <v>2</v>
      </c>
      <c r="Q16" s="57">
        <v>22</v>
      </c>
      <c r="R16" s="58"/>
      <c r="S16" s="271" t="s">
        <v>102</v>
      </c>
      <c r="T16" s="272"/>
      <c r="U16" s="272"/>
    </row>
    <row r="17" spans="1:21" s="13" customFormat="1" ht="16.5" customHeight="1">
      <c r="A17" s="350" t="s">
        <v>211</v>
      </c>
      <c r="B17" s="353"/>
      <c r="C17" s="354"/>
      <c r="D17" s="106">
        <v>1963</v>
      </c>
      <c r="E17" s="107">
        <v>102.4</v>
      </c>
      <c r="F17" s="106">
        <v>1</v>
      </c>
      <c r="G17" s="105" t="s">
        <v>195</v>
      </c>
      <c r="H17" s="70"/>
      <c r="I17" s="56">
        <v>63</v>
      </c>
      <c r="J17" s="57"/>
      <c r="K17" s="283">
        <v>130</v>
      </c>
      <c r="L17" s="283"/>
      <c r="M17" s="56"/>
      <c r="N17" s="57"/>
      <c r="O17" s="119">
        <f t="shared" si="0"/>
        <v>128</v>
      </c>
      <c r="P17" s="57">
        <v>3</v>
      </c>
      <c r="Q17" s="57">
        <v>20</v>
      </c>
      <c r="R17" s="58"/>
      <c r="S17" s="271" t="s">
        <v>112</v>
      </c>
      <c r="T17" s="272"/>
      <c r="U17" s="272"/>
    </row>
    <row r="18" spans="1:21" s="13" customFormat="1" ht="16.5" customHeight="1">
      <c r="A18" s="350" t="s">
        <v>492</v>
      </c>
      <c r="B18" s="353"/>
      <c r="C18" s="354"/>
      <c r="D18" s="106">
        <v>1987</v>
      </c>
      <c r="E18" s="107">
        <v>99</v>
      </c>
      <c r="F18" s="106" t="s">
        <v>95</v>
      </c>
      <c r="G18" s="105" t="s">
        <v>493</v>
      </c>
      <c r="H18" s="70"/>
      <c r="I18" s="56">
        <v>63</v>
      </c>
      <c r="J18" s="57"/>
      <c r="K18" s="283">
        <v>104</v>
      </c>
      <c r="L18" s="283"/>
      <c r="M18" s="56"/>
      <c r="N18" s="57"/>
      <c r="O18" s="119">
        <f>I18+(K18/2)</f>
        <v>115</v>
      </c>
      <c r="P18" s="57">
        <v>4</v>
      </c>
      <c r="Q18" s="57">
        <v>19</v>
      </c>
      <c r="R18" s="58"/>
      <c r="S18" s="271" t="s">
        <v>488</v>
      </c>
      <c r="T18" s="272"/>
      <c r="U18" s="272"/>
    </row>
    <row r="19" spans="1:21" s="13" customFormat="1" ht="16.5" customHeight="1">
      <c r="A19" s="350" t="s">
        <v>286</v>
      </c>
      <c r="B19" s="353"/>
      <c r="C19" s="354"/>
      <c r="D19" s="106">
        <v>1955</v>
      </c>
      <c r="E19" s="107">
        <v>133</v>
      </c>
      <c r="F19" s="106">
        <v>1</v>
      </c>
      <c r="G19" s="105" t="s">
        <v>195</v>
      </c>
      <c r="H19" s="70"/>
      <c r="I19" s="56">
        <v>50</v>
      </c>
      <c r="J19" s="57"/>
      <c r="K19" s="283">
        <v>98</v>
      </c>
      <c r="L19" s="283"/>
      <c r="M19" s="56"/>
      <c r="N19" s="57"/>
      <c r="O19" s="119">
        <f t="shared" si="0"/>
        <v>99</v>
      </c>
      <c r="P19" s="57">
        <v>5</v>
      </c>
      <c r="Q19" s="57"/>
      <c r="R19" s="58"/>
      <c r="S19" s="271" t="s">
        <v>112</v>
      </c>
      <c r="T19" s="272"/>
      <c r="U19" s="272"/>
    </row>
    <row r="20" spans="1:21" s="13" customFormat="1" ht="16.5" customHeight="1">
      <c r="A20" s="350"/>
      <c r="B20" s="353"/>
      <c r="C20" s="354"/>
      <c r="D20" s="106"/>
      <c r="E20" s="107"/>
      <c r="F20" s="106"/>
      <c r="G20" s="161" t="s">
        <v>373</v>
      </c>
      <c r="H20" s="70"/>
      <c r="I20" s="56"/>
      <c r="J20" s="57"/>
      <c r="K20" s="283"/>
      <c r="L20" s="283"/>
      <c r="M20" s="56"/>
      <c r="N20" s="57"/>
      <c r="O20" s="119"/>
      <c r="P20" s="57"/>
      <c r="Q20" s="57"/>
      <c r="R20" s="58"/>
      <c r="S20" s="271"/>
      <c r="T20" s="272"/>
      <c r="U20" s="272"/>
    </row>
    <row r="21" spans="1:21" s="13" customFormat="1" ht="16.5" customHeight="1">
      <c r="A21" s="355" t="s">
        <v>402</v>
      </c>
      <c r="B21" s="356"/>
      <c r="C21" s="357"/>
      <c r="D21" s="159">
        <v>1981</v>
      </c>
      <c r="E21" s="160">
        <v>98</v>
      </c>
      <c r="F21" s="76" t="s">
        <v>95</v>
      </c>
      <c r="G21" s="77" t="s">
        <v>316</v>
      </c>
      <c r="H21" s="70"/>
      <c r="I21" s="56">
        <v>93</v>
      </c>
      <c r="J21" s="57"/>
      <c r="K21" s="301">
        <v>129</v>
      </c>
      <c r="L21" s="256"/>
      <c r="M21" s="56"/>
      <c r="N21" s="57"/>
      <c r="O21" s="119">
        <f t="shared" si="0"/>
        <v>157.5</v>
      </c>
      <c r="P21" s="57">
        <v>1</v>
      </c>
      <c r="Q21" s="57">
        <v>25</v>
      </c>
      <c r="R21" s="58"/>
      <c r="S21" s="302" t="s">
        <v>107</v>
      </c>
      <c r="T21" s="303"/>
      <c r="U21" s="304"/>
    </row>
    <row r="22" spans="1:21" s="13" customFormat="1" ht="16.5" customHeight="1">
      <c r="A22" s="355" t="s">
        <v>381</v>
      </c>
      <c r="B22" s="356"/>
      <c r="C22" s="357"/>
      <c r="D22" s="159">
        <v>1982</v>
      </c>
      <c r="E22" s="160">
        <v>100</v>
      </c>
      <c r="F22" s="76" t="s">
        <v>95</v>
      </c>
      <c r="G22" s="77" t="s">
        <v>311</v>
      </c>
      <c r="H22" s="70"/>
      <c r="I22" s="56">
        <v>56</v>
      </c>
      <c r="J22" s="57"/>
      <c r="K22" s="301">
        <v>102</v>
      </c>
      <c r="L22" s="256"/>
      <c r="M22" s="56"/>
      <c r="N22" s="57"/>
      <c r="O22" s="119">
        <f t="shared" si="0"/>
        <v>107</v>
      </c>
      <c r="P22" s="57">
        <v>2</v>
      </c>
      <c r="Q22" s="57">
        <v>22</v>
      </c>
      <c r="R22" s="58"/>
      <c r="S22" s="302" t="s">
        <v>112</v>
      </c>
      <c r="T22" s="303"/>
      <c r="U22" s="304"/>
    </row>
    <row r="23" spans="1:21" s="13" customFormat="1" ht="16.5" customHeight="1">
      <c r="A23" s="355" t="s">
        <v>382</v>
      </c>
      <c r="B23" s="356"/>
      <c r="C23" s="357"/>
      <c r="D23" s="159">
        <v>1982</v>
      </c>
      <c r="E23" s="160">
        <v>100</v>
      </c>
      <c r="F23" s="76" t="s">
        <v>95</v>
      </c>
      <c r="G23" s="77" t="s">
        <v>306</v>
      </c>
      <c r="H23" s="70"/>
      <c r="I23" s="56">
        <v>100</v>
      </c>
      <c r="J23" s="57"/>
      <c r="K23" s="301">
        <v>0</v>
      </c>
      <c r="L23" s="256"/>
      <c r="M23" s="56"/>
      <c r="N23" s="57"/>
      <c r="O23" s="119">
        <f t="shared" si="0"/>
        <v>100</v>
      </c>
      <c r="P23" s="57">
        <v>3</v>
      </c>
      <c r="Q23" s="57">
        <v>20</v>
      </c>
      <c r="R23" s="58"/>
      <c r="S23" s="302" t="s">
        <v>308</v>
      </c>
      <c r="T23" s="303"/>
      <c r="U23" s="304"/>
    </row>
    <row r="24" spans="1:21" s="13" customFormat="1" ht="16.5" customHeight="1">
      <c r="A24" s="355"/>
      <c r="B24" s="356"/>
      <c r="C24" s="357"/>
      <c r="D24" s="157"/>
      <c r="E24" s="158"/>
      <c r="F24" s="76"/>
      <c r="G24" s="77"/>
      <c r="H24" s="70"/>
      <c r="I24" s="56"/>
      <c r="J24" s="57"/>
      <c r="K24" s="301"/>
      <c r="L24" s="256"/>
      <c r="M24" s="56"/>
      <c r="N24" s="57"/>
      <c r="O24" s="119"/>
      <c r="P24" s="57"/>
      <c r="Q24" s="57"/>
      <c r="R24" s="58"/>
      <c r="S24" s="302"/>
      <c r="T24" s="303"/>
      <c r="U24" s="304"/>
    </row>
    <row r="25" spans="1:21" s="13" customFormat="1" ht="16.5" customHeight="1">
      <c r="A25" s="355"/>
      <c r="B25" s="356"/>
      <c r="C25" s="357"/>
      <c r="D25" s="157"/>
      <c r="E25" s="158"/>
      <c r="F25" s="76"/>
      <c r="G25" s="77"/>
      <c r="H25" s="70"/>
      <c r="I25" s="56"/>
      <c r="J25" s="57"/>
      <c r="K25" s="301"/>
      <c r="L25" s="256"/>
      <c r="M25" s="56"/>
      <c r="N25" s="57"/>
      <c r="O25" s="119"/>
      <c r="P25" s="57"/>
      <c r="Q25" s="57"/>
      <c r="R25" s="58"/>
      <c r="S25" s="302"/>
      <c r="T25" s="303"/>
      <c r="U25" s="304"/>
    </row>
    <row r="26" spans="1:21" s="13" customFormat="1" ht="16.5" customHeight="1">
      <c r="A26" s="355"/>
      <c r="B26" s="356"/>
      <c r="C26" s="357"/>
      <c r="D26" s="157"/>
      <c r="E26" s="158"/>
      <c r="F26" s="76"/>
      <c r="G26" s="77"/>
      <c r="H26" s="70"/>
      <c r="I26" s="56"/>
      <c r="J26" s="57"/>
      <c r="K26" s="301"/>
      <c r="L26" s="256"/>
      <c r="M26" s="56"/>
      <c r="N26" s="57"/>
      <c r="O26" s="119"/>
      <c r="P26" s="57"/>
      <c r="Q26" s="57"/>
      <c r="R26" s="58"/>
      <c r="S26" s="302"/>
      <c r="T26" s="303"/>
      <c r="U26" s="304"/>
    </row>
    <row r="27" spans="1:21" s="13" customFormat="1" ht="16.5" customHeight="1">
      <c r="A27" s="355"/>
      <c r="B27" s="356"/>
      <c r="C27" s="357"/>
      <c r="D27" s="157"/>
      <c r="E27" s="158"/>
      <c r="F27" s="76"/>
      <c r="G27" s="77"/>
      <c r="H27" s="70"/>
      <c r="I27" s="56"/>
      <c r="J27" s="57"/>
      <c r="K27" s="301"/>
      <c r="L27" s="256"/>
      <c r="M27" s="56"/>
      <c r="N27" s="57"/>
      <c r="O27" s="119"/>
      <c r="P27" s="57"/>
      <c r="Q27" s="57"/>
      <c r="R27" s="58"/>
      <c r="S27" s="302"/>
      <c r="T27" s="303"/>
      <c r="U27" s="304"/>
    </row>
    <row r="28" spans="1:21" s="13" customFormat="1" ht="16.5" customHeight="1">
      <c r="A28" s="355"/>
      <c r="B28" s="356"/>
      <c r="C28" s="357"/>
      <c r="D28" s="159"/>
      <c r="E28" s="160"/>
      <c r="F28" s="76"/>
      <c r="G28" s="77"/>
      <c r="H28" s="70"/>
      <c r="I28" s="56"/>
      <c r="J28" s="57"/>
      <c r="K28" s="301"/>
      <c r="L28" s="256"/>
      <c r="M28" s="56"/>
      <c r="N28" s="57"/>
      <c r="O28" s="119"/>
      <c r="P28" s="57"/>
      <c r="Q28" s="57"/>
      <c r="R28" s="58"/>
      <c r="S28" s="302"/>
      <c r="T28" s="303"/>
      <c r="U28" s="304"/>
    </row>
    <row r="29" spans="1:21" s="13" customFormat="1" ht="16.5" customHeight="1">
      <c r="A29" s="355"/>
      <c r="B29" s="356"/>
      <c r="C29" s="357"/>
      <c r="D29" s="157"/>
      <c r="E29" s="158"/>
      <c r="F29" s="76"/>
      <c r="G29" s="77"/>
      <c r="H29" s="70"/>
      <c r="I29" s="56"/>
      <c r="J29" s="57"/>
      <c r="K29" s="301"/>
      <c r="L29" s="256"/>
      <c r="M29" s="56"/>
      <c r="N29" s="57"/>
      <c r="O29" s="119"/>
      <c r="P29" s="57"/>
      <c r="Q29" s="57"/>
      <c r="R29" s="58"/>
      <c r="S29" s="302"/>
      <c r="T29" s="303"/>
      <c r="U29" s="304"/>
    </row>
    <row r="30" spans="1:21" s="13" customFormat="1" ht="16.5" customHeight="1">
      <c r="A30" s="355"/>
      <c r="B30" s="356"/>
      <c r="C30" s="357"/>
      <c r="D30" s="157"/>
      <c r="E30" s="158"/>
      <c r="F30" s="76"/>
      <c r="G30" s="77"/>
      <c r="H30" s="70"/>
      <c r="I30" s="56"/>
      <c r="J30" s="57"/>
      <c r="K30" s="301"/>
      <c r="L30" s="256"/>
      <c r="M30" s="56"/>
      <c r="N30" s="57"/>
      <c r="O30" s="119"/>
      <c r="P30" s="57"/>
      <c r="Q30" s="57"/>
      <c r="R30" s="58"/>
      <c r="S30" s="302"/>
      <c r="T30" s="303"/>
      <c r="U30" s="304"/>
    </row>
    <row r="31" spans="1:21" s="13" customFormat="1" ht="16.5" customHeight="1">
      <c r="A31" s="355"/>
      <c r="B31" s="356"/>
      <c r="C31" s="357"/>
      <c r="D31" s="157"/>
      <c r="E31" s="158"/>
      <c r="F31" s="76"/>
      <c r="G31" s="77"/>
      <c r="H31" s="70"/>
      <c r="I31" s="56"/>
      <c r="J31" s="57"/>
      <c r="K31" s="301"/>
      <c r="L31" s="256"/>
      <c r="M31" s="56"/>
      <c r="N31" s="57"/>
      <c r="O31" s="119"/>
      <c r="P31" s="57"/>
      <c r="Q31" s="57"/>
      <c r="R31" s="58"/>
      <c r="S31" s="302"/>
      <c r="T31" s="303"/>
      <c r="U31" s="304"/>
    </row>
    <row r="32" spans="1:21" s="13" customFormat="1" ht="16.5" customHeight="1">
      <c r="A32" s="355"/>
      <c r="B32" s="356"/>
      <c r="C32" s="357"/>
      <c r="D32" s="157"/>
      <c r="E32" s="158"/>
      <c r="F32" s="76"/>
      <c r="G32" s="77"/>
      <c r="H32" s="70"/>
      <c r="I32" s="56"/>
      <c r="J32" s="57"/>
      <c r="K32" s="301"/>
      <c r="L32" s="256"/>
      <c r="M32" s="56"/>
      <c r="N32" s="57"/>
      <c r="O32" s="119"/>
      <c r="P32" s="57"/>
      <c r="Q32" s="57"/>
      <c r="R32" s="58"/>
      <c r="S32" s="302"/>
      <c r="T32" s="303"/>
      <c r="U32" s="304"/>
    </row>
    <row r="33" spans="1:21" s="13" customFormat="1" ht="16.5" customHeight="1">
      <c r="A33" s="355"/>
      <c r="B33" s="356"/>
      <c r="C33" s="357"/>
      <c r="D33" s="157"/>
      <c r="E33" s="158"/>
      <c r="F33" s="76"/>
      <c r="G33" s="77"/>
      <c r="H33" s="70"/>
      <c r="I33" s="56"/>
      <c r="J33" s="57"/>
      <c r="K33" s="301"/>
      <c r="L33" s="256"/>
      <c r="M33" s="56"/>
      <c r="N33" s="57"/>
      <c r="O33" s="119"/>
      <c r="P33" s="57"/>
      <c r="Q33" s="57"/>
      <c r="R33" s="58"/>
      <c r="S33" s="302"/>
      <c r="T33" s="303"/>
      <c r="U33" s="304"/>
    </row>
    <row r="34" spans="1:21" s="13" customFormat="1" ht="16.5" customHeight="1">
      <c r="A34" s="144"/>
      <c r="B34" s="144"/>
      <c r="C34" s="144"/>
      <c r="D34" s="124"/>
      <c r="E34" s="125"/>
      <c r="F34" s="124"/>
      <c r="G34" s="126"/>
      <c r="H34" s="127"/>
      <c r="I34" s="128"/>
      <c r="J34" s="129"/>
      <c r="K34" s="128"/>
      <c r="L34" s="128"/>
      <c r="M34" s="128"/>
      <c r="N34" s="129"/>
      <c r="O34" s="130"/>
      <c r="P34" s="129"/>
      <c r="Q34" s="129"/>
      <c r="R34" s="131"/>
      <c r="S34" s="135"/>
      <c r="T34" s="136"/>
      <c r="U34" s="136"/>
    </row>
    <row r="35" spans="1:21" ht="18" customHeight="1">
      <c r="A35" s="7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Q35" s="69"/>
      <c r="R35" s="69"/>
      <c r="S35" s="69"/>
      <c r="T35" s="69"/>
      <c r="U35" s="69"/>
    </row>
    <row r="36" spans="1:21" s="13" customFormat="1" ht="18.75" customHeight="1">
      <c r="A36" s="71"/>
      <c r="B36" s="277" t="s">
        <v>30</v>
      </c>
      <c r="C36" s="277"/>
      <c r="D36" s="80"/>
      <c r="E36" s="80"/>
      <c r="F36" s="80"/>
      <c r="G36" s="81"/>
      <c r="H36" s="81" t="s">
        <v>35</v>
      </c>
      <c r="I36" s="81" t="s">
        <v>121</v>
      </c>
      <c r="J36" s="81" t="s">
        <v>35</v>
      </c>
      <c r="K36" s="81"/>
      <c r="L36" s="79"/>
      <c r="M36" s="72"/>
      <c r="N36" s="72"/>
      <c r="O36" s="72"/>
      <c r="P36" s="73"/>
      <c r="Q36" s="69"/>
      <c r="R36" s="69"/>
      <c r="S36" s="69"/>
      <c r="T36" s="69"/>
      <c r="U36" s="69"/>
    </row>
    <row r="37" spans="1:21" s="13" customFormat="1" ht="24" customHeight="1">
      <c r="A37" s="71"/>
      <c r="B37" s="14" t="s">
        <v>25</v>
      </c>
      <c r="C37" s="14"/>
      <c r="D37" s="14"/>
      <c r="E37" s="15"/>
      <c r="F37" s="16"/>
      <c r="G37" s="16"/>
      <c r="H37" s="16"/>
      <c r="I37" s="16" t="s">
        <v>26</v>
      </c>
      <c r="J37" s="16" t="s">
        <v>26</v>
      </c>
      <c r="K37" s="16"/>
      <c r="L37" s="15"/>
      <c r="M37" s="72"/>
      <c r="N37" s="72"/>
      <c r="O37" s="72"/>
      <c r="P37" s="73"/>
      <c r="Q37" s="69"/>
      <c r="R37" s="69"/>
      <c r="S37" s="69"/>
      <c r="T37" s="69"/>
      <c r="U37" s="69"/>
    </row>
    <row r="38" spans="1:21" s="13" customFormat="1" ht="17.25" customHeight="1">
      <c r="A38" s="71"/>
      <c r="B38" s="17" t="s">
        <v>27</v>
      </c>
      <c r="C38" s="18"/>
      <c r="D38" s="18"/>
      <c r="E38" s="18"/>
      <c r="F38" s="18"/>
      <c r="G38" s="18"/>
      <c r="H38" s="19"/>
      <c r="I38" s="19" t="s">
        <v>34</v>
      </c>
      <c r="J38" s="19" t="s">
        <v>34</v>
      </c>
      <c r="K38" s="19"/>
      <c r="L38" s="18"/>
      <c r="M38" s="74"/>
      <c r="N38" s="74"/>
      <c r="O38" s="74"/>
      <c r="P38" s="75"/>
      <c r="Q38" s="69"/>
      <c r="R38" s="69"/>
      <c r="S38" s="69"/>
      <c r="T38" s="69"/>
      <c r="U38" s="69"/>
    </row>
    <row r="39" ht="18" customHeight="1"/>
    <row r="40" spans="1:21" s="13" customFormat="1" ht="1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2"/>
      <c r="R40" s="2"/>
      <c r="S40" s="2"/>
      <c r="T40" s="2"/>
      <c r="U40" s="2"/>
    </row>
    <row r="41" ht="18" customHeight="1"/>
    <row r="42" spans="1:21" s="13" customFormat="1" ht="1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  <c r="T42" s="2"/>
      <c r="U42" s="2"/>
    </row>
    <row r="43" spans="1:21" s="13" customFormat="1" ht="1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</row>
    <row r="44" spans="1:21" s="13" customFormat="1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</row>
    <row r="45" ht="25.5" customHeight="1"/>
    <row r="46" ht="25.5" customHeight="1"/>
    <row r="47" ht="25.5" customHeight="1"/>
    <row r="48" ht="25.5" customHeight="1"/>
    <row r="49" ht="25.5" customHeight="1"/>
    <row r="50" ht="22.5" customHeight="1"/>
    <row r="51" spans="1:21" s="69" customFormat="1" ht="22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2"/>
      <c r="R51" s="2"/>
      <c r="S51" s="2"/>
      <c r="T51" s="2"/>
      <c r="U51" s="2"/>
    </row>
    <row r="52" ht="22.5" customHeight="1"/>
  </sheetData>
  <sheetProtection/>
  <mergeCells count="74">
    <mergeCell ref="S18:U18"/>
    <mergeCell ref="K24:L24"/>
    <mergeCell ref="S24:U24"/>
    <mergeCell ref="A24:C24"/>
    <mergeCell ref="S21:U21"/>
    <mergeCell ref="A23:C23"/>
    <mergeCell ref="K23:L23"/>
    <mergeCell ref="S23:U23"/>
    <mergeCell ref="K22:L22"/>
    <mergeCell ref="S22:U22"/>
    <mergeCell ref="A33:C33"/>
    <mergeCell ref="K33:L33"/>
    <mergeCell ref="S33:U33"/>
    <mergeCell ref="A31:C31"/>
    <mergeCell ref="K31:L31"/>
    <mergeCell ref="S31:U31"/>
    <mergeCell ref="A32:C32"/>
    <mergeCell ref="K32:L32"/>
    <mergeCell ref="S32:U32"/>
    <mergeCell ref="S26:U26"/>
    <mergeCell ref="A30:C30"/>
    <mergeCell ref="A29:C29"/>
    <mergeCell ref="K29:L29"/>
    <mergeCell ref="S29:U29"/>
    <mergeCell ref="K30:L30"/>
    <mergeCell ref="S30:U30"/>
    <mergeCell ref="A27:C27"/>
    <mergeCell ref="A25:C25"/>
    <mergeCell ref="K25:L25"/>
    <mergeCell ref="S25:U25"/>
    <mergeCell ref="A28:C28"/>
    <mergeCell ref="K28:L28"/>
    <mergeCell ref="S28:U28"/>
    <mergeCell ref="K27:L27"/>
    <mergeCell ref="S27:U27"/>
    <mergeCell ref="A26:C26"/>
    <mergeCell ref="K26:L26"/>
    <mergeCell ref="A15:C15"/>
    <mergeCell ref="K15:L15"/>
    <mergeCell ref="S15:U15"/>
    <mergeCell ref="A20:C20"/>
    <mergeCell ref="K20:L20"/>
    <mergeCell ref="S20:U20"/>
    <mergeCell ref="A16:C16"/>
    <mergeCell ref="K16:L16"/>
    <mergeCell ref="S16:U16"/>
    <mergeCell ref="A18:C18"/>
    <mergeCell ref="K21:L21"/>
    <mergeCell ref="A17:C17"/>
    <mergeCell ref="K17:L17"/>
    <mergeCell ref="A19:C19"/>
    <mergeCell ref="K19:L19"/>
    <mergeCell ref="K18:L18"/>
    <mergeCell ref="A21:C21"/>
    <mergeCell ref="B36:C36"/>
    <mergeCell ref="K8:N13"/>
    <mergeCell ref="A14:U14"/>
    <mergeCell ref="S12:U12"/>
    <mergeCell ref="A11:C11"/>
    <mergeCell ref="S11:U11"/>
    <mergeCell ref="A12:C12"/>
    <mergeCell ref="A22:C22"/>
    <mergeCell ref="S17:U17"/>
    <mergeCell ref="S19:U19"/>
    <mergeCell ref="A1:U1"/>
    <mergeCell ref="I8:I13"/>
    <mergeCell ref="F8:F13"/>
    <mergeCell ref="D6:R6"/>
    <mergeCell ref="A2:U2"/>
    <mergeCell ref="A3:C3"/>
    <mergeCell ref="A4:U4"/>
    <mergeCell ref="A5:U5"/>
    <mergeCell ref="S6:U6"/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114" zoomScaleNormal="114" workbookViewId="0" topLeftCell="A1">
      <selection activeCell="Q20" sqref="Q20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hidden="1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hidden="1" customWidth="1"/>
    <col min="16" max="16" width="5.75390625" style="3" customWidth="1"/>
    <col min="17" max="18" width="5.7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0.75" customHeight="1">
      <c r="A5" s="276" t="s">
        <v>413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406</v>
      </c>
      <c r="B6" s="297"/>
      <c r="C6" s="297"/>
      <c r="D6" s="284" t="s">
        <v>407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 thickBo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85" t="s">
        <v>20</v>
      </c>
      <c r="H8" s="109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286"/>
      <c r="H9" s="111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286"/>
      <c r="H10" s="113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286"/>
      <c r="H11" s="113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286"/>
      <c r="H12" s="113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 thickBot="1">
      <c r="A13" s="46"/>
      <c r="B13" s="47"/>
      <c r="C13" s="48"/>
      <c r="D13" s="49" t="s">
        <v>24</v>
      </c>
      <c r="E13" s="12"/>
      <c r="F13" s="270"/>
      <c r="G13" s="287"/>
      <c r="H13" s="115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290" t="s">
        <v>194</v>
      </c>
      <c r="B14" s="291"/>
      <c r="C14" s="292"/>
      <c r="D14" s="76">
        <v>1988</v>
      </c>
      <c r="E14" s="78">
        <v>103.1</v>
      </c>
      <c r="F14" s="76">
        <v>1</v>
      </c>
      <c r="G14" s="77" t="s">
        <v>195</v>
      </c>
      <c r="H14" s="70"/>
      <c r="I14" s="56"/>
      <c r="J14" s="57"/>
      <c r="K14" s="283">
        <v>113</v>
      </c>
      <c r="L14" s="283"/>
      <c r="M14" s="56">
        <f>K14/2</f>
        <v>56.5</v>
      </c>
      <c r="N14" s="57"/>
      <c r="O14" s="108">
        <f>I14*2+K14</f>
        <v>113</v>
      </c>
      <c r="P14" s="57">
        <v>1</v>
      </c>
      <c r="Q14" s="57">
        <v>25</v>
      </c>
      <c r="R14" s="58"/>
      <c r="S14" s="271" t="s">
        <v>111</v>
      </c>
      <c r="T14" s="272"/>
      <c r="U14" s="272"/>
    </row>
    <row r="15" spans="1:21" s="13" customFormat="1" ht="16.5" customHeight="1">
      <c r="A15" s="290" t="s">
        <v>193</v>
      </c>
      <c r="B15" s="291"/>
      <c r="C15" s="292"/>
      <c r="D15" s="76">
        <v>1978</v>
      </c>
      <c r="E15" s="78">
        <v>60</v>
      </c>
      <c r="F15" s="76"/>
      <c r="G15" s="77" t="s">
        <v>427</v>
      </c>
      <c r="H15" s="70"/>
      <c r="I15" s="56"/>
      <c r="J15" s="57"/>
      <c r="K15" s="283">
        <v>100</v>
      </c>
      <c r="L15" s="283"/>
      <c r="M15" s="56"/>
      <c r="N15" s="57"/>
      <c r="O15" s="108"/>
      <c r="P15" s="57">
        <v>2</v>
      </c>
      <c r="Q15" s="57">
        <v>22</v>
      </c>
      <c r="R15" s="58"/>
      <c r="S15" s="271" t="s">
        <v>107</v>
      </c>
      <c r="T15" s="272"/>
      <c r="U15" s="272"/>
    </row>
    <row r="16" spans="1:21" s="13" customFormat="1" ht="16.5" customHeight="1">
      <c r="A16" s="260" t="s">
        <v>198</v>
      </c>
      <c r="B16" s="257"/>
      <c r="C16" s="258"/>
      <c r="D16" s="76">
        <v>1962</v>
      </c>
      <c r="E16" s="78">
        <v>74.4</v>
      </c>
      <c r="F16" s="76">
        <v>1</v>
      </c>
      <c r="G16" s="77" t="s">
        <v>195</v>
      </c>
      <c r="H16" s="70"/>
      <c r="I16" s="56"/>
      <c r="J16" s="57"/>
      <c r="K16" s="283">
        <v>63</v>
      </c>
      <c r="L16" s="256"/>
      <c r="M16" s="56"/>
      <c r="N16" s="57"/>
      <c r="O16" s="108"/>
      <c r="P16" s="57">
        <v>3</v>
      </c>
      <c r="Q16" s="57"/>
      <c r="R16" s="58"/>
      <c r="S16" s="271" t="s">
        <v>273</v>
      </c>
      <c r="T16" s="272"/>
      <c r="U16" s="272"/>
    </row>
    <row r="17" spans="1:21" s="13" customFormat="1" ht="16.5" customHeight="1">
      <c r="A17" s="260" t="s">
        <v>126</v>
      </c>
      <c r="B17" s="257"/>
      <c r="C17" s="258"/>
      <c r="D17" s="76">
        <v>1992</v>
      </c>
      <c r="E17" s="78">
        <v>52</v>
      </c>
      <c r="F17" s="76">
        <v>2</v>
      </c>
      <c r="G17" s="77" t="s">
        <v>127</v>
      </c>
      <c r="H17" s="70"/>
      <c r="I17" s="56"/>
      <c r="J17" s="57"/>
      <c r="K17" s="283">
        <v>61</v>
      </c>
      <c r="L17" s="256"/>
      <c r="M17" s="56"/>
      <c r="N17" s="57"/>
      <c r="O17" s="108"/>
      <c r="P17" s="57">
        <v>4</v>
      </c>
      <c r="Q17" s="57">
        <v>20</v>
      </c>
      <c r="R17" s="58"/>
      <c r="S17" s="271" t="s">
        <v>107</v>
      </c>
      <c r="T17" s="272"/>
      <c r="U17" s="272"/>
    </row>
    <row r="18" spans="1:21" s="13" customFormat="1" ht="16.5" customHeight="1">
      <c r="A18" s="260" t="s">
        <v>197</v>
      </c>
      <c r="B18" s="257"/>
      <c r="C18" s="258"/>
      <c r="D18" s="76">
        <v>1989</v>
      </c>
      <c r="E18" s="78">
        <v>60</v>
      </c>
      <c r="F18" s="76">
        <v>1</v>
      </c>
      <c r="G18" s="77" t="s">
        <v>195</v>
      </c>
      <c r="H18" s="70"/>
      <c r="I18" s="56"/>
      <c r="J18" s="57"/>
      <c r="K18" s="283">
        <v>48</v>
      </c>
      <c r="L18" s="256"/>
      <c r="M18" s="56"/>
      <c r="N18" s="57"/>
      <c r="O18" s="108"/>
      <c r="P18" s="57">
        <v>5</v>
      </c>
      <c r="Q18" s="57"/>
      <c r="R18" s="58"/>
      <c r="S18" s="271" t="s">
        <v>273</v>
      </c>
      <c r="T18" s="272"/>
      <c r="U18" s="272"/>
    </row>
    <row r="19" spans="1:21" s="13" customFormat="1" ht="16.5" customHeight="1">
      <c r="A19" s="260" t="s">
        <v>196</v>
      </c>
      <c r="B19" s="257"/>
      <c r="C19" s="258"/>
      <c r="D19" s="76">
        <v>1987</v>
      </c>
      <c r="E19" s="78">
        <v>65</v>
      </c>
      <c r="F19" s="76">
        <v>1</v>
      </c>
      <c r="G19" s="77" t="s">
        <v>195</v>
      </c>
      <c r="H19" s="70"/>
      <c r="I19" s="56"/>
      <c r="J19" s="57"/>
      <c r="K19" s="283">
        <v>43</v>
      </c>
      <c r="L19" s="256"/>
      <c r="M19" s="56"/>
      <c r="N19" s="57"/>
      <c r="O19" s="108"/>
      <c r="P19" s="57">
        <v>6</v>
      </c>
      <c r="Q19" s="57"/>
      <c r="R19" s="58"/>
      <c r="S19" s="271" t="s">
        <v>273</v>
      </c>
      <c r="T19" s="272"/>
      <c r="U19" s="272"/>
    </row>
    <row r="20" spans="1:21" s="13" customFormat="1" ht="16.5" customHeight="1">
      <c r="A20" s="290" t="s">
        <v>158</v>
      </c>
      <c r="B20" s="291"/>
      <c r="C20" s="292"/>
      <c r="D20" s="76">
        <v>1993</v>
      </c>
      <c r="E20" s="78">
        <v>68</v>
      </c>
      <c r="F20" s="76"/>
      <c r="G20" s="77" t="s">
        <v>428</v>
      </c>
      <c r="H20" s="70"/>
      <c r="I20" s="56"/>
      <c r="J20" s="57"/>
      <c r="K20" s="283">
        <v>40</v>
      </c>
      <c r="L20" s="283"/>
      <c r="M20" s="56"/>
      <c r="N20" s="57"/>
      <c r="O20" s="108"/>
      <c r="P20" s="57">
        <v>7</v>
      </c>
      <c r="Q20" s="57"/>
      <c r="R20" s="58"/>
      <c r="S20" s="271" t="s">
        <v>97</v>
      </c>
      <c r="T20" s="272"/>
      <c r="U20" s="272"/>
    </row>
    <row r="21" spans="1:21" s="13" customFormat="1" ht="16.5" customHeight="1">
      <c r="A21" s="7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69"/>
      <c r="R21" s="69"/>
      <c r="S21" s="69"/>
      <c r="T21" s="69"/>
      <c r="U21" s="69"/>
    </row>
    <row r="22" spans="1:21" s="13" customFormat="1" ht="16.5" customHeight="1">
      <c r="A22" s="71"/>
      <c r="B22" s="277" t="s">
        <v>30</v>
      </c>
      <c r="C22" s="277"/>
      <c r="D22" s="80"/>
      <c r="E22" s="80"/>
      <c r="F22" s="80"/>
      <c r="G22" s="81"/>
      <c r="H22" s="81" t="s">
        <v>35</v>
      </c>
      <c r="I22" s="81"/>
      <c r="J22" s="81" t="s">
        <v>35</v>
      </c>
      <c r="K22" s="81" t="s">
        <v>115</v>
      </c>
      <c r="L22" s="79"/>
      <c r="M22" s="72"/>
      <c r="N22" s="72"/>
      <c r="O22" s="72"/>
      <c r="P22" s="73"/>
      <c r="Q22" s="69"/>
      <c r="R22" s="69"/>
      <c r="S22" s="69"/>
      <c r="T22" s="69"/>
      <c r="U22" s="69"/>
    </row>
    <row r="23" spans="1:21" s="13" customFormat="1" ht="16.5" customHeight="1">
      <c r="A23" s="71"/>
      <c r="B23" s="14" t="s">
        <v>25</v>
      </c>
      <c r="C23" s="14"/>
      <c r="D23" s="14"/>
      <c r="E23" s="15"/>
      <c r="F23" s="16"/>
      <c r="G23" s="16"/>
      <c r="H23" s="16"/>
      <c r="I23" s="16"/>
      <c r="J23" s="16" t="s">
        <v>26</v>
      </c>
      <c r="K23" s="16" t="s">
        <v>26</v>
      </c>
      <c r="L23" s="15"/>
      <c r="M23" s="72"/>
      <c r="N23" s="72"/>
      <c r="O23" s="72"/>
      <c r="P23" s="73"/>
      <c r="Q23" s="69"/>
      <c r="R23" s="69"/>
      <c r="S23" s="69"/>
      <c r="T23" s="69"/>
      <c r="U23" s="69"/>
    </row>
    <row r="24" spans="1:21" s="13" customFormat="1" ht="16.5" customHeight="1">
      <c r="A24" s="71"/>
      <c r="B24" s="17" t="s">
        <v>27</v>
      </c>
      <c r="C24" s="18"/>
      <c r="D24" s="18"/>
      <c r="E24" s="18"/>
      <c r="F24" s="18"/>
      <c r="G24" s="18"/>
      <c r="H24" s="19"/>
      <c r="I24" s="19"/>
      <c r="J24" s="19" t="s">
        <v>34</v>
      </c>
      <c r="K24" s="19" t="s">
        <v>34</v>
      </c>
      <c r="L24" s="18"/>
      <c r="M24" s="74"/>
      <c r="N24" s="74"/>
      <c r="O24" s="74"/>
      <c r="P24" s="75"/>
      <c r="Q24" s="69"/>
      <c r="R24" s="69"/>
      <c r="S24" s="69"/>
      <c r="T24" s="69"/>
      <c r="U24" s="69"/>
    </row>
    <row r="25" spans="1:21" s="13" customFormat="1" ht="16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ht="18" customHeight="1"/>
    <row r="27" spans="1:21" s="13" customFormat="1" ht="18.75" customHeight="1">
      <c r="A27" s="1"/>
      <c r="B27" s="2"/>
      <c r="C27" s="2"/>
      <c r="D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24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7.2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15" customHeight="1"/>
    <row r="31" spans="1:21" s="13" customFormat="1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ht="18" customHeight="1"/>
    <row r="33" spans="1:21" s="13" customFormat="1" ht="1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</row>
    <row r="34" spans="1:21" s="13" customFormat="1" ht="1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</row>
    <row r="35" spans="1:21" s="13" customFormat="1" ht="12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21" s="69" customFormat="1" ht="22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  <c r="T42" s="2"/>
      <c r="U42" s="2"/>
    </row>
    <row r="43" ht="22.5" customHeight="1"/>
  </sheetData>
  <sheetProtection/>
  <mergeCells count="38">
    <mergeCell ref="K20:L20"/>
    <mergeCell ref="S20:U20"/>
    <mergeCell ref="K14:L14"/>
    <mergeCell ref="S14:U14"/>
    <mergeCell ref="K17:L17"/>
    <mergeCell ref="K18:L18"/>
    <mergeCell ref="K19:L19"/>
    <mergeCell ref="K15:L15"/>
    <mergeCell ref="S15:U15"/>
    <mergeCell ref="G8:G13"/>
    <mergeCell ref="S12:U12"/>
    <mergeCell ref="S11:U11"/>
    <mergeCell ref="K8:N13"/>
    <mergeCell ref="I8:I13"/>
    <mergeCell ref="F8:F13"/>
    <mergeCell ref="A14:C14"/>
    <mergeCell ref="A11:C11"/>
    <mergeCell ref="A12:C12"/>
    <mergeCell ref="A1:U1"/>
    <mergeCell ref="B22:C22"/>
    <mergeCell ref="A2:U2"/>
    <mergeCell ref="A3:C3"/>
    <mergeCell ref="D6:R6"/>
    <mergeCell ref="S6:U6"/>
    <mergeCell ref="A4:U4"/>
    <mergeCell ref="A5:U5"/>
    <mergeCell ref="A6:C6"/>
    <mergeCell ref="A20:C20"/>
    <mergeCell ref="A16:C16"/>
    <mergeCell ref="K16:L16"/>
    <mergeCell ref="S16:U16"/>
    <mergeCell ref="A15:C15"/>
    <mergeCell ref="A19:C19"/>
    <mergeCell ref="S17:U17"/>
    <mergeCell ref="S18:U18"/>
    <mergeCell ref="S19:U19"/>
    <mergeCell ref="A18:C18"/>
    <mergeCell ref="A17:C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114" zoomScaleNormal="114" workbookViewId="0" topLeftCell="A7">
      <selection activeCell="Q18" sqref="Q18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4" width="7.00390625" style="2" customWidth="1"/>
    <col min="5" max="5" width="8.37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128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130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383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304</v>
      </c>
      <c r="B15" s="353"/>
      <c r="C15" s="354"/>
      <c r="D15" s="106">
        <v>1964</v>
      </c>
      <c r="E15" s="107">
        <v>106</v>
      </c>
      <c r="F15" s="106" t="s">
        <v>86</v>
      </c>
      <c r="G15" s="105" t="s">
        <v>298</v>
      </c>
      <c r="H15" s="70"/>
      <c r="I15" s="56">
        <v>109</v>
      </c>
      <c r="J15" s="57"/>
      <c r="K15" s="283">
        <v>170</v>
      </c>
      <c r="L15" s="283"/>
      <c r="M15" s="56"/>
      <c r="N15" s="57"/>
      <c r="O15" s="119">
        <f>I15+(K15/2)</f>
        <v>194</v>
      </c>
      <c r="P15" s="57">
        <v>1</v>
      </c>
      <c r="Q15" s="57">
        <v>25</v>
      </c>
      <c r="R15" s="58"/>
      <c r="S15" s="271" t="s">
        <v>112</v>
      </c>
      <c r="T15" s="272"/>
      <c r="U15" s="272"/>
    </row>
    <row r="16" spans="1:21" s="13" customFormat="1" ht="16.5" customHeight="1">
      <c r="A16" s="350" t="s">
        <v>496</v>
      </c>
      <c r="B16" s="353"/>
      <c r="C16" s="354"/>
      <c r="D16" s="106">
        <v>1947</v>
      </c>
      <c r="E16" s="107">
        <v>106.5</v>
      </c>
      <c r="F16" s="106" t="s">
        <v>497</v>
      </c>
      <c r="G16" s="105" t="s">
        <v>498</v>
      </c>
      <c r="H16" s="70"/>
      <c r="I16" s="56">
        <v>105</v>
      </c>
      <c r="J16" s="57"/>
      <c r="K16" s="283">
        <v>150</v>
      </c>
      <c r="L16" s="283"/>
      <c r="M16" s="56"/>
      <c r="N16" s="57"/>
      <c r="O16" s="119">
        <f>I16+(K16/2)</f>
        <v>180</v>
      </c>
      <c r="P16" s="57">
        <v>2</v>
      </c>
      <c r="Q16" s="57">
        <v>22</v>
      </c>
      <c r="R16" s="58"/>
      <c r="S16" s="271" t="s">
        <v>112</v>
      </c>
      <c r="T16" s="272"/>
      <c r="U16" s="272"/>
    </row>
    <row r="17" spans="1:21" s="13" customFormat="1" ht="16.5" customHeight="1">
      <c r="A17" s="350" t="s">
        <v>466</v>
      </c>
      <c r="B17" s="353"/>
      <c r="C17" s="354"/>
      <c r="D17" s="106">
        <v>1964</v>
      </c>
      <c r="E17" s="107">
        <v>108.7</v>
      </c>
      <c r="F17" s="106" t="s">
        <v>86</v>
      </c>
      <c r="G17" s="105" t="s">
        <v>468</v>
      </c>
      <c r="H17" s="70"/>
      <c r="I17" s="56">
        <v>91</v>
      </c>
      <c r="J17" s="57"/>
      <c r="K17" s="283">
        <v>136</v>
      </c>
      <c r="L17" s="283"/>
      <c r="M17" s="56"/>
      <c r="N17" s="57"/>
      <c r="O17" s="119">
        <f>I17+(K17/2)</f>
        <v>159</v>
      </c>
      <c r="P17" s="57">
        <v>3</v>
      </c>
      <c r="Q17" s="57">
        <v>20</v>
      </c>
      <c r="R17" s="58"/>
      <c r="S17" s="271" t="s">
        <v>467</v>
      </c>
      <c r="T17" s="272"/>
      <c r="U17" s="272"/>
    </row>
    <row r="18" spans="1:21" s="13" customFormat="1" ht="16.5" customHeight="1">
      <c r="A18" s="350" t="s">
        <v>286</v>
      </c>
      <c r="B18" s="353"/>
      <c r="C18" s="354"/>
      <c r="D18" s="106">
        <v>1955</v>
      </c>
      <c r="E18" s="107">
        <v>133</v>
      </c>
      <c r="F18" s="106">
        <v>1</v>
      </c>
      <c r="G18" s="105" t="s">
        <v>195</v>
      </c>
      <c r="H18" s="70"/>
      <c r="I18" s="56">
        <v>50</v>
      </c>
      <c r="J18" s="57"/>
      <c r="K18" s="283">
        <v>98</v>
      </c>
      <c r="L18" s="283"/>
      <c r="M18" s="56"/>
      <c r="N18" s="57"/>
      <c r="O18" s="119">
        <f>I18+(K18/2)</f>
        <v>99</v>
      </c>
      <c r="P18" s="57">
        <v>4</v>
      </c>
      <c r="Q18" s="57">
        <v>19</v>
      </c>
      <c r="R18" s="58"/>
      <c r="S18" s="271" t="s">
        <v>112</v>
      </c>
      <c r="T18" s="272"/>
      <c r="U18" s="272"/>
    </row>
    <row r="19" spans="1:21" s="13" customFormat="1" ht="16.5" customHeight="1">
      <c r="A19" s="350"/>
      <c r="B19" s="353"/>
      <c r="C19" s="354"/>
      <c r="D19" s="106"/>
      <c r="E19" s="107"/>
      <c r="F19" s="106"/>
      <c r="G19" s="161" t="s">
        <v>373</v>
      </c>
      <c r="H19" s="70"/>
      <c r="I19" s="56"/>
      <c r="J19" s="57"/>
      <c r="K19" s="283"/>
      <c r="L19" s="283"/>
      <c r="M19" s="56"/>
      <c r="N19" s="57"/>
      <c r="O19" s="119"/>
      <c r="P19" s="57"/>
      <c r="Q19" s="57"/>
      <c r="R19" s="58"/>
      <c r="S19" s="271"/>
      <c r="T19" s="272"/>
      <c r="U19" s="272"/>
    </row>
    <row r="20" spans="1:21" s="13" customFormat="1" ht="16.5" customHeight="1">
      <c r="A20" s="355" t="s">
        <v>379</v>
      </c>
      <c r="B20" s="356"/>
      <c r="C20" s="357"/>
      <c r="D20" s="159">
        <v>1977</v>
      </c>
      <c r="E20" s="160">
        <v>107</v>
      </c>
      <c r="F20" s="76">
        <v>1</v>
      </c>
      <c r="G20" s="77" t="s">
        <v>314</v>
      </c>
      <c r="H20" s="70"/>
      <c r="I20" s="56">
        <v>102</v>
      </c>
      <c r="J20" s="57"/>
      <c r="K20" s="301">
        <v>145</v>
      </c>
      <c r="L20" s="256"/>
      <c r="M20" s="56"/>
      <c r="N20" s="57"/>
      <c r="O20" s="119">
        <f>I20+(K20/2)</f>
        <v>174.5</v>
      </c>
      <c r="P20" s="57">
        <v>1</v>
      </c>
      <c r="Q20" s="57">
        <v>25</v>
      </c>
      <c r="R20" s="58"/>
      <c r="S20" s="302" t="s">
        <v>342</v>
      </c>
      <c r="T20" s="303"/>
      <c r="U20" s="304"/>
    </row>
    <row r="21" spans="1:21" s="13" customFormat="1" ht="16.5" customHeight="1">
      <c r="A21" s="355" t="s">
        <v>384</v>
      </c>
      <c r="B21" s="356"/>
      <c r="C21" s="357"/>
      <c r="D21" s="157">
        <v>1974</v>
      </c>
      <c r="E21" s="158">
        <v>130</v>
      </c>
      <c r="F21" s="76" t="s">
        <v>95</v>
      </c>
      <c r="G21" s="77" t="s">
        <v>314</v>
      </c>
      <c r="H21" s="70"/>
      <c r="I21" s="56">
        <v>56</v>
      </c>
      <c r="J21" s="57"/>
      <c r="K21" s="301">
        <v>110</v>
      </c>
      <c r="L21" s="256"/>
      <c r="M21" s="56"/>
      <c r="N21" s="57"/>
      <c r="O21" s="119">
        <f>I21+(K21/2)</f>
        <v>111</v>
      </c>
      <c r="P21" s="57">
        <v>2</v>
      </c>
      <c r="Q21" s="57"/>
      <c r="R21" s="58"/>
      <c r="S21" s="302" t="s">
        <v>342</v>
      </c>
      <c r="T21" s="303"/>
      <c r="U21" s="304"/>
    </row>
    <row r="22" spans="1:21" s="13" customFormat="1" ht="16.5" customHeight="1">
      <c r="A22" s="355" t="s">
        <v>385</v>
      </c>
      <c r="B22" s="356"/>
      <c r="C22" s="357"/>
      <c r="D22" s="157">
        <v>1979</v>
      </c>
      <c r="E22" s="158">
        <v>110</v>
      </c>
      <c r="F22" s="76" t="s">
        <v>95</v>
      </c>
      <c r="G22" s="77" t="s">
        <v>314</v>
      </c>
      <c r="H22" s="70"/>
      <c r="I22" s="56">
        <v>37</v>
      </c>
      <c r="J22" s="57"/>
      <c r="K22" s="301">
        <v>100</v>
      </c>
      <c r="L22" s="256"/>
      <c r="M22" s="56"/>
      <c r="N22" s="57"/>
      <c r="O22" s="119">
        <f>I22+(K22/2)</f>
        <v>87</v>
      </c>
      <c r="P22" s="57">
        <v>3</v>
      </c>
      <c r="Q22" s="57"/>
      <c r="R22" s="58"/>
      <c r="S22" s="302" t="s">
        <v>342</v>
      </c>
      <c r="T22" s="303"/>
      <c r="U22" s="304"/>
    </row>
    <row r="23" spans="1:21" s="13" customFormat="1" ht="16.5" customHeight="1">
      <c r="A23" s="355"/>
      <c r="B23" s="356"/>
      <c r="C23" s="357"/>
      <c r="D23" s="157"/>
      <c r="E23" s="158"/>
      <c r="F23" s="76"/>
      <c r="G23" s="77"/>
      <c r="H23" s="70"/>
      <c r="I23" s="56"/>
      <c r="J23" s="57"/>
      <c r="K23" s="301"/>
      <c r="L23" s="256"/>
      <c r="M23" s="56"/>
      <c r="N23" s="57"/>
      <c r="O23" s="119"/>
      <c r="P23" s="57"/>
      <c r="Q23" s="57"/>
      <c r="R23" s="58"/>
      <c r="S23" s="302"/>
      <c r="T23" s="303"/>
      <c r="U23" s="304"/>
    </row>
    <row r="24" spans="1:21" s="13" customFormat="1" ht="16.5" customHeight="1">
      <c r="A24" s="355"/>
      <c r="B24" s="356"/>
      <c r="C24" s="357"/>
      <c r="D24" s="157"/>
      <c r="E24" s="158"/>
      <c r="F24" s="76"/>
      <c r="G24" s="77"/>
      <c r="H24" s="70"/>
      <c r="I24" s="56"/>
      <c r="J24" s="57"/>
      <c r="K24" s="301"/>
      <c r="L24" s="256"/>
      <c r="M24" s="56"/>
      <c r="N24" s="57"/>
      <c r="O24" s="119"/>
      <c r="P24" s="57"/>
      <c r="Q24" s="57"/>
      <c r="R24" s="58"/>
      <c r="S24" s="302"/>
      <c r="T24" s="303"/>
      <c r="U24" s="304"/>
    </row>
    <row r="25" spans="1:21" s="13" customFormat="1" ht="16.5" customHeight="1">
      <c r="A25" s="355"/>
      <c r="B25" s="356"/>
      <c r="C25" s="357"/>
      <c r="D25" s="157"/>
      <c r="E25" s="158"/>
      <c r="F25" s="76"/>
      <c r="G25" s="77"/>
      <c r="H25" s="70"/>
      <c r="I25" s="56"/>
      <c r="J25" s="57"/>
      <c r="K25" s="301"/>
      <c r="L25" s="256"/>
      <c r="M25" s="56"/>
      <c r="N25" s="57"/>
      <c r="O25" s="119"/>
      <c r="P25" s="57"/>
      <c r="Q25" s="57"/>
      <c r="R25" s="58"/>
      <c r="S25" s="302"/>
      <c r="T25" s="303"/>
      <c r="U25" s="304"/>
    </row>
    <row r="26" spans="1:21" s="13" customFormat="1" ht="16.5" customHeight="1">
      <c r="A26" s="355"/>
      <c r="B26" s="356"/>
      <c r="C26" s="357"/>
      <c r="D26" s="157"/>
      <c r="E26" s="158"/>
      <c r="F26" s="76"/>
      <c r="G26" s="77"/>
      <c r="H26" s="70"/>
      <c r="I26" s="56"/>
      <c r="J26" s="57"/>
      <c r="K26" s="301"/>
      <c r="L26" s="256"/>
      <c r="M26" s="56"/>
      <c r="N26" s="57"/>
      <c r="O26" s="119"/>
      <c r="P26" s="57"/>
      <c r="Q26" s="57"/>
      <c r="R26" s="58"/>
      <c r="S26" s="302"/>
      <c r="T26" s="303"/>
      <c r="U26" s="304"/>
    </row>
    <row r="27" spans="1:21" s="13" customFormat="1" ht="16.5" customHeight="1">
      <c r="A27" s="355"/>
      <c r="B27" s="356"/>
      <c r="C27" s="357"/>
      <c r="D27" s="159"/>
      <c r="E27" s="160"/>
      <c r="F27" s="76"/>
      <c r="G27" s="77"/>
      <c r="H27" s="70"/>
      <c r="I27" s="56"/>
      <c r="J27" s="57"/>
      <c r="K27" s="301"/>
      <c r="L27" s="256"/>
      <c r="M27" s="56"/>
      <c r="N27" s="57"/>
      <c r="O27" s="119"/>
      <c r="P27" s="57"/>
      <c r="Q27" s="57"/>
      <c r="R27" s="58"/>
      <c r="S27" s="302"/>
      <c r="T27" s="303"/>
      <c r="U27" s="304"/>
    </row>
    <row r="28" spans="1:21" s="13" customFormat="1" ht="16.5" customHeight="1">
      <c r="A28" s="355"/>
      <c r="B28" s="356"/>
      <c r="C28" s="357"/>
      <c r="D28" s="157"/>
      <c r="E28" s="158"/>
      <c r="F28" s="76"/>
      <c r="G28" s="77"/>
      <c r="H28" s="70"/>
      <c r="I28" s="56"/>
      <c r="J28" s="57"/>
      <c r="K28" s="301"/>
      <c r="L28" s="256"/>
      <c r="M28" s="56"/>
      <c r="N28" s="57"/>
      <c r="O28" s="119"/>
      <c r="P28" s="57"/>
      <c r="Q28" s="57"/>
      <c r="R28" s="58"/>
      <c r="S28" s="302"/>
      <c r="T28" s="303"/>
      <c r="U28" s="304"/>
    </row>
    <row r="29" spans="1:21" s="13" customFormat="1" ht="16.5" customHeight="1">
      <c r="A29" s="355"/>
      <c r="B29" s="356"/>
      <c r="C29" s="357"/>
      <c r="D29" s="157"/>
      <c r="E29" s="158"/>
      <c r="F29" s="76"/>
      <c r="G29" s="77"/>
      <c r="H29" s="70"/>
      <c r="I29" s="56"/>
      <c r="J29" s="57"/>
      <c r="K29" s="301"/>
      <c r="L29" s="256"/>
      <c r="M29" s="56"/>
      <c r="N29" s="57"/>
      <c r="O29" s="119"/>
      <c r="P29" s="57"/>
      <c r="Q29" s="57"/>
      <c r="R29" s="58"/>
      <c r="S29" s="302"/>
      <c r="T29" s="303"/>
      <c r="U29" s="304"/>
    </row>
    <row r="30" spans="1:21" s="13" customFormat="1" ht="16.5" customHeight="1">
      <c r="A30" s="355"/>
      <c r="B30" s="356"/>
      <c r="C30" s="357"/>
      <c r="D30" s="157"/>
      <c r="E30" s="158"/>
      <c r="F30" s="76"/>
      <c r="G30" s="77"/>
      <c r="H30" s="70"/>
      <c r="I30" s="56"/>
      <c r="J30" s="57"/>
      <c r="K30" s="301"/>
      <c r="L30" s="256"/>
      <c r="M30" s="56"/>
      <c r="N30" s="57"/>
      <c r="O30" s="119"/>
      <c r="P30" s="57"/>
      <c r="Q30" s="57"/>
      <c r="R30" s="58"/>
      <c r="S30" s="302"/>
      <c r="T30" s="303"/>
      <c r="U30" s="304"/>
    </row>
    <row r="31" spans="1:21" s="13" customFormat="1" ht="16.5" customHeight="1">
      <c r="A31" s="355"/>
      <c r="B31" s="356"/>
      <c r="C31" s="357"/>
      <c r="D31" s="157"/>
      <c r="E31" s="158"/>
      <c r="F31" s="76"/>
      <c r="G31" s="77"/>
      <c r="H31" s="70"/>
      <c r="I31" s="56"/>
      <c r="J31" s="57"/>
      <c r="K31" s="301"/>
      <c r="L31" s="256"/>
      <c r="M31" s="56"/>
      <c r="N31" s="57"/>
      <c r="O31" s="119"/>
      <c r="P31" s="57"/>
      <c r="Q31" s="57"/>
      <c r="R31" s="58"/>
      <c r="S31" s="302"/>
      <c r="T31" s="303"/>
      <c r="U31" s="304"/>
    </row>
    <row r="32" spans="1:21" s="13" customFormat="1" ht="16.5" customHeight="1">
      <c r="A32" s="355"/>
      <c r="B32" s="356"/>
      <c r="C32" s="357"/>
      <c r="D32" s="157"/>
      <c r="E32" s="158"/>
      <c r="F32" s="76"/>
      <c r="G32" s="77"/>
      <c r="H32" s="70"/>
      <c r="I32" s="56"/>
      <c r="J32" s="57"/>
      <c r="K32" s="301"/>
      <c r="L32" s="256"/>
      <c r="M32" s="56"/>
      <c r="N32" s="57"/>
      <c r="O32" s="119"/>
      <c r="P32" s="57"/>
      <c r="Q32" s="57"/>
      <c r="R32" s="58"/>
      <c r="S32" s="302"/>
      <c r="T32" s="303"/>
      <c r="U32" s="304"/>
    </row>
    <row r="33" spans="1:21" s="13" customFormat="1" ht="16.5" customHeight="1">
      <c r="A33" s="144"/>
      <c r="B33" s="144"/>
      <c r="C33" s="144"/>
      <c r="D33" s="124"/>
      <c r="E33" s="125"/>
      <c r="F33" s="124"/>
      <c r="G33" s="126"/>
      <c r="H33" s="127"/>
      <c r="I33" s="128"/>
      <c r="J33" s="129"/>
      <c r="K33" s="128"/>
      <c r="L33" s="128"/>
      <c r="M33" s="128"/>
      <c r="N33" s="129"/>
      <c r="O33" s="130"/>
      <c r="P33" s="129"/>
      <c r="Q33" s="129"/>
      <c r="R33" s="131"/>
      <c r="S33" s="135"/>
      <c r="T33" s="136"/>
      <c r="U33" s="136"/>
    </row>
    <row r="34" spans="1:21" ht="18" customHeight="1">
      <c r="A34" s="7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69"/>
      <c r="R34" s="69"/>
      <c r="S34" s="69"/>
      <c r="T34" s="69"/>
      <c r="U34" s="69"/>
    </row>
    <row r="35" spans="1:21" s="13" customFormat="1" ht="18.75" customHeight="1">
      <c r="A35" s="71"/>
      <c r="B35" s="277" t="s">
        <v>30</v>
      </c>
      <c r="C35" s="277"/>
      <c r="D35" s="80"/>
      <c r="E35" s="80"/>
      <c r="F35" s="80"/>
      <c r="G35" s="81"/>
      <c r="H35" s="81" t="s">
        <v>35</v>
      </c>
      <c r="I35" s="81" t="s">
        <v>121</v>
      </c>
      <c r="J35" s="81" t="s">
        <v>35</v>
      </c>
      <c r="K35" s="81"/>
      <c r="L35" s="79"/>
      <c r="M35" s="72"/>
      <c r="N35" s="72"/>
      <c r="O35" s="72"/>
      <c r="P35" s="73"/>
      <c r="Q35" s="69"/>
      <c r="R35" s="69"/>
      <c r="S35" s="69"/>
      <c r="T35" s="69"/>
      <c r="U35" s="69"/>
    </row>
    <row r="36" spans="1:21" s="13" customFormat="1" ht="24" customHeight="1">
      <c r="A36" s="71"/>
      <c r="B36" s="14" t="s">
        <v>25</v>
      </c>
      <c r="C36" s="14"/>
      <c r="D36" s="14"/>
      <c r="E36" s="15"/>
      <c r="F36" s="16"/>
      <c r="G36" s="16"/>
      <c r="H36" s="16"/>
      <c r="I36" s="16" t="s">
        <v>26</v>
      </c>
      <c r="J36" s="16" t="s">
        <v>26</v>
      </c>
      <c r="K36" s="16"/>
      <c r="L36" s="15"/>
      <c r="M36" s="72"/>
      <c r="N36" s="72"/>
      <c r="O36" s="72"/>
      <c r="P36" s="73"/>
      <c r="Q36" s="69"/>
      <c r="R36" s="69"/>
      <c r="S36" s="69"/>
      <c r="T36" s="69"/>
      <c r="U36" s="69"/>
    </row>
    <row r="37" spans="1:21" s="13" customFormat="1" ht="17.25" customHeight="1">
      <c r="A37" s="71"/>
      <c r="B37" s="17" t="s">
        <v>27</v>
      </c>
      <c r="C37" s="18"/>
      <c r="D37" s="18"/>
      <c r="E37" s="18"/>
      <c r="F37" s="18"/>
      <c r="G37" s="18"/>
      <c r="H37" s="19"/>
      <c r="I37" s="19" t="s">
        <v>34</v>
      </c>
      <c r="J37" s="19" t="s">
        <v>34</v>
      </c>
      <c r="K37" s="19"/>
      <c r="L37" s="18"/>
      <c r="M37" s="74"/>
      <c r="N37" s="74"/>
      <c r="O37" s="74"/>
      <c r="P37" s="75"/>
      <c r="Q37" s="69"/>
      <c r="R37" s="69"/>
      <c r="S37" s="69"/>
      <c r="T37" s="69"/>
      <c r="U37" s="69"/>
    </row>
    <row r="38" ht="18" customHeight="1"/>
    <row r="39" spans="1:21" s="13" customFormat="1" ht="1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2"/>
      <c r="R39" s="2"/>
      <c r="S39" s="2"/>
      <c r="T39" s="2"/>
      <c r="U39" s="2"/>
    </row>
    <row r="40" ht="18" customHeight="1"/>
    <row r="41" spans="1:21" s="13" customFormat="1" ht="1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2"/>
      <c r="R41" s="2"/>
      <c r="S41" s="2"/>
      <c r="T41" s="2"/>
      <c r="U41" s="2"/>
    </row>
    <row r="42" spans="1:21" s="13" customFormat="1" ht="1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  <c r="T42" s="2"/>
      <c r="U42" s="2"/>
    </row>
    <row r="43" spans="1:21" s="13" customFormat="1" ht="12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</row>
    <row r="44" ht="25.5" customHeight="1"/>
    <row r="45" ht="25.5" customHeight="1"/>
    <row r="46" ht="25.5" customHeight="1"/>
    <row r="47" ht="25.5" customHeight="1"/>
    <row r="48" ht="25.5" customHeight="1"/>
    <row r="49" ht="22.5" customHeight="1"/>
    <row r="50" spans="1:21" s="69" customFormat="1" ht="22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2"/>
      <c r="R50" s="2"/>
      <c r="S50" s="2"/>
      <c r="T50" s="2"/>
      <c r="U50" s="2"/>
    </row>
    <row r="51" ht="22.5" customHeight="1"/>
  </sheetData>
  <sheetProtection/>
  <mergeCells count="71">
    <mergeCell ref="A16:C16"/>
    <mergeCell ref="K16:L16"/>
    <mergeCell ref="S16:U16"/>
    <mergeCell ref="S6:U6"/>
    <mergeCell ref="A6:C6"/>
    <mergeCell ref="S15:U15"/>
    <mergeCell ref="A19:C19"/>
    <mergeCell ref="A14:U14"/>
    <mergeCell ref="A11:C11"/>
    <mergeCell ref="S11:U11"/>
    <mergeCell ref="A12:C12"/>
    <mergeCell ref="S19:U19"/>
    <mergeCell ref="A18:C18"/>
    <mergeCell ref="A17:C17"/>
    <mergeCell ref="K17:L17"/>
    <mergeCell ref="S17:U17"/>
    <mergeCell ref="A1:U1"/>
    <mergeCell ref="I8:I13"/>
    <mergeCell ref="F8:F13"/>
    <mergeCell ref="D6:R6"/>
    <mergeCell ref="A2:U2"/>
    <mergeCell ref="A3:C3"/>
    <mergeCell ref="A4:U4"/>
    <mergeCell ref="A5:U5"/>
    <mergeCell ref="K8:N13"/>
    <mergeCell ref="S12:U12"/>
    <mergeCell ref="B35:C35"/>
    <mergeCell ref="S18:U18"/>
    <mergeCell ref="A15:C15"/>
    <mergeCell ref="K15:L15"/>
    <mergeCell ref="A20:C20"/>
    <mergeCell ref="K20:L20"/>
    <mergeCell ref="K19:L19"/>
    <mergeCell ref="S20:U20"/>
    <mergeCell ref="A21:C21"/>
    <mergeCell ref="A22:C22"/>
    <mergeCell ref="K22:L22"/>
    <mergeCell ref="S22:U22"/>
    <mergeCell ref="K18:L18"/>
    <mergeCell ref="S29:U29"/>
    <mergeCell ref="K23:L23"/>
    <mergeCell ref="S23:U23"/>
    <mergeCell ref="A24:C24"/>
    <mergeCell ref="K24:L24"/>
    <mergeCell ref="S24:U24"/>
    <mergeCell ref="K26:L26"/>
    <mergeCell ref="S26:U26"/>
    <mergeCell ref="A29:C29"/>
    <mergeCell ref="A28:C28"/>
    <mergeCell ref="K28:L28"/>
    <mergeCell ref="S28:U28"/>
    <mergeCell ref="K29:L29"/>
    <mergeCell ref="A32:C32"/>
    <mergeCell ref="K32:L32"/>
    <mergeCell ref="S32:U32"/>
    <mergeCell ref="A30:C30"/>
    <mergeCell ref="K30:L30"/>
    <mergeCell ref="S30:U30"/>
    <mergeCell ref="A31:C31"/>
    <mergeCell ref="K31:L31"/>
    <mergeCell ref="S31:U31"/>
    <mergeCell ref="A23:C23"/>
    <mergeCell ref="K21:L21"/>
    <mergeCell ref="S21:U21"/>
    <mergeCell ref="A27:C27"/>
    <mergeCell ref="K27:L27"/>
    <mergeCell ref="S27:U27"/>
    <mergeCell ref="A25:C25"/>
    <mergeCell ref="K25:L25"/>
    <mergeCell ref="S25:U25"/>
    <mergeCell ref="A26:C2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114" zoomScaleNormal="114" workbookViewId="0" topLeftCell="A1">
      <selection activeCell="I29" sqref="I29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191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422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50" t="s">
        <v>104</v>
      </c>
      <c r="B15" s="353"/>
      <c r="C15" s="354"/>
      <c r="D15" s="106">
        <v>1990</v>
      </c>
      <c r="E15" s="107">
        <v>94</v>
      </c>
      <c r="F15" s="106">
        <v>1</v>
      </c>
      <c r="G15" s="105" t="s">
        <v>92</v>
      </c>
      <c r="H15" s="70"/>
      <c r="I15" s="56">
        <v>50</v>
      </c>
      <c r="J15" s="57"/>
      <c r="K15" s="283">
        <v>80</v>
      </c>
      <c r="L15" s="283"/>
      <c r="M15" s="56">
        <f>K15/2</f>
        <v>40</v>
      </c>
      <c r="N15" s="57"/>
      <c r="O15" s="119">
        <f>I15+(K15/2)</f>
        <v>90</v>
      </c>
      <c r="P15" s="57">
        <v>1</v>
      </c>
      <c r="Q15" s="57"/>
      <c r="R15" s="58"/>
      <c r="S15" s="271" t="s">
        <v>98</v>
      </c>
      <c r="T15" s="272"/>
      <c r="U15" s="272"/>
    </row>
    <row r="16" spans="1:21" s="13" customFormat="1" ht="16.5" customHeight="1">
      <c r="A16" s="350"/>
      <c r="B16" s="353"/>
      <c r="C16" s="354"/>
      <c r="D16" s="106"/>
      <c r="E16" s="107"/>
      <c r="F16" s="106"/>
      <c r="G16" s="105"/>
      <c r="H16" s="70"/>
      <c r="I16" s="56"/>
      <c r="J16" s="57"/>
      <c r="K16" s="283"/>
      <c r="L16" s="283"/>
      <c r="M16" s="56"/>
      <c r="N16" s="57"/>
      <c r="O16" s="119"/>
      <c r="P16" s="57"/>
      <c r="Q16" s="57"/>
      <c r="R16" s="58"/>
      <c r="S16" s="271"/>
      <c r="T16" s="272"/>
      <c r="U16" s="272"/>
    </row>
    <row r="17" spans="1:21" s="13" customFormat="1" ht="16.5" customHeight="1">
      <c r="A17" s="363"/>
      <c r="B17" s="351"/>
      <c r="C17" s="352"/>
      <c r="D17" s="106"/>
      <c r="E17" s="107"/>
      <c r="F17" s="106"/>
      <c r="G17" s="105"/>
      <c r="H17" s="70"/>
      <c r="I17" s="56"/>
      <c r="J17" s="57"/>
      <c r="K17" s="283"/>
      <c r="L17" s="283"/>
      <c r="M17" s="56"/>
      <c r="N17" s="57"/>
      <c r="O17" s="119"/>
      <c r="P17" s="57"/>
      <c r="Q17" s="57"/>
      <c r="R17" s="58"/>
      <c r="S17" s="271"/>
      <c r="T17" s="272"/>
      <c r="U17" s="272"/>
    </row>
    <row r="18" spans="1:21" s="13" customFormat="1" ht="16.5" customHeight="1">
      <c r="A18" s="363"/>
      <c r="B18" s="351"/>
      <c r="C18" s="352"/>
      <c r="D18" s="106"/>
      <c r="E18" s="107"/>
      <c r="F18" s="106"/>
      <c r="G18" s="105"/>
      <c r="H18" s="70"/>
      <c r="I18" s="56"/>
      <c r="J18" s="57"/>
      <c r="K18" s="283"/>
      <c r="L18" s="283"/>
      <c r="M18" s="56">
        <f>K18/2</f>
        <v>0</v>
      </c>
      <c r="N18" s="57"/>
      <c r="O18" s="119"/>
      <c r="P18" s="57"/>
      <c r="Q18" s="57"/>
      <c r="R18" s="58"/>
      <c r="S18" s="271"/>
      <c r="T18" s="272"/>
      <c r="U18" s="272"/>
    </row>
    <row r="19" spans="1:21" ht="18" customHeight="1">
      <c r="A19" s="7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69"/>
      <c r="R19" s="69"/>
      <c r="S19" s="69"/>
      <c r="T19" s="69"/>
      <c r="U19" s="69"/>
    </row>
    <row r="20" spans="1:21" s="13" customFormat="1" ht="18.75" customHeight="1">
      <c r="A20" s="71"/>
      <c r="B20" s="277" t="s">
        <v>30</v>
      </c>
      <c r="C20" s="277"/>
      <c r="D20" s="80"/>
      <c r="E20" s="80"/>
      <c r="F20" s="80"/>
      <c r="G20" s="81"/>
      <c r="H20" s="81" t="s">
        <v>35</v>
      </c>
      <c r="I20" s="81" t="s">
        <v>121</v>
      </c>
      <c r="J20" s="81" t="s">
        <v>35</v>
      </c>
      <c r="K20" s="81"/>
      <c r="L20" s="79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24" customHeight="1">
      <c r="A21" s="71"/>
      <c r="B21" s="14" t="s">
        <v>25</v>
      </c>
      <c r="C21" s="14"/>
      <c r="D21" s="14"/>
      <c r="E21" s="15"/>
      <c r="F21" s="16"/>
      <c r="G21" s="16"/>
      <c r="H21" s="16"/>
      <c r="I21" s="16" t="s">
        <v>26</v>
      </c>
      <c r="J21" s="16" t="s">
        <v>26</v>
      </c>
      <c r="K21" s="16"/>
      <c r="L21" s="15"/>
      <c r="M21" s="72"/>
      <c r="N21" s="72"/>
      <c r="O21" s="72"/>
      <c r="P21" s="73"/>
      <c r="Q21" s="69"/>
      <c r="R21" s="69"/>
      <c r="S21" s="69"/>
      <c r="T21" s="69"/>
      <c r="U21" s="69"/>
    </row>
    <row r="22" spans="1:21" s="13" customFormat="1" ht="17.25" customHeight="1">
      <c r="A22" s="71"/>
      <c r="B22" s="17" t="s">
        <v>27</v>
      </c>
      <c r="C22" s="18"/>
      <c r="D22" s="18"/>
      <c r="E22" s="18"/>
      <c r="F22" s="18"/>
      <c r="G22" s="18"/>
      <c r="H22" s="19"/>
      <c r="I22" s="19" t="s">
        <v>34</v>
      </c>
      <c r="J22" s="19" t="s">
        <v>34</v>
      </c>
      <c r="K22" s="19"/>
      <c r="L22" s="18"/>
      <c r="M22" s="74"/>
      <c r="N22" s="74"/>
      <c r="O22" s="74"/>
      <c r="P22" s="75"/>
      <c r="Q22" s="69"/>
      <c r="R22" s="69"/>
      <c r="S22" s="69"/>
      <c r="T22" s="69"/>
      <c r="U22" s="69"/>
    </row>
    <row r="23" ht="18" customHeight="1"/>
    <row r="24" spans="1:21" s="13" customFormat="1" ht="1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2"/>
    </row>
    <row r="25" ht="18" customHeight="1"/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2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ht="25.5" customHeight="1"/>
    <row r="30" ht="25.5" customHeight="1"/>
    <row r="31" ht="25.5" customHeight="1"/>
    <row r="32" ht="25.5" customHeight="1"/>
    <row r="33" ht="25.5" customHeight="1"/>
    <row r="34" ht="22.5" customHeight="1"/>
    <row r="35" spans="1:21" s="69" customFormat="1" ht="22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2.5" customHeight="1"/>
  </sheetData>
  <sheetProtection/>
  <mergeCells count="29">
    <mergeCell ref="B20:C20"/>
    <mergeCell ref="K8:N13"/>
    <mergeCell ref="A14:U14"/>
    <mergeCell ref="S12:U12"/>
    <mergeCell ref="A11:C11"/>
    <mergeCell ref="S11:U11"/>
    <mergeCell ref="A12:C12"/>
    <mergeCell ref="I8:I13"/>
    <mergeCell ref="A15:C15"/>
    <mergeCell ref="K15:L15"/>
    <mergeCell ref="A17:C17"/>
    <mergeCell ref="S17:U17"/>
    <mergeCell ref="D6:R6"/>
    <mergeCell ref="A2:U2"/>
    <mergeCell ref="A3:C3"/>
    <mergeCell ref="A4:U4"/>
    <mergeCell ref="A5:U5"/>
    <mergeCell ref="S6:U6"/>
    <mergeCell ref="A6:C6"/>
    <mergeCell ref="A1:U1"/>
    <mergeCell ref="K17:L17"/>
    <mergeCell ref="S18:U18"/>
    <mergeCell ref="A18:C18"/>
    <mergeCell ref="K18:L18"/>
    <mergeCell ref="S15:U15"/>
    <mergeCell ref="A16:C16"/>
    <mergeCell ref="K16:L16"/>
    <mergeCell ref="F8:F13"/>
    <mergeCell ref="S16:U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114" zoomScaleNormal="114" workbookViewId="0" topLeftCell="A1">
      <selection activeCell="A5" sqref="A5:U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25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423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 t="s">
        <v>69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63"/>
      <c r="B15" s="351"/>
      <c r="C15" s="352"/>
      <c r="D15" s="106"/>
      <c r="E15" s="107"/>
      <c r="F15" s="106"/>
      <c r="G15" s="105"/>
      <c r="H15" s="70"/>
      <c r="I15" s="56"/>
      <c r="J15" s="57"/>
      <c r="K15" s="283"/>
      <c r="L15" s="283"/>
      <c r="M15" s="56"/>
      <c r="N15" s="57"/>
      <c r="O15" s="119"/>
      <c r="P15" s="57"/>
      <c r="Q15" s="57"/>
      <c r="R15" s="58"/>
      <c r="S15" s="271"/>
      <c r="T15" s="272"/>
      <c r="U15" s="272"/>
    </row>
    <row r="16" spans="1:21" s="13" customFormat="1" ht="16.5" customHeight="1">
      <c r="A16" s="369"/>
      <c r="B16" s="369"/>
      <c r="C16" s="369"/>
      <c r="D16" s="2"/>
      <c r="E16" s="2"/>
      <c r="F16" s="2"/>
      <c r="G16" s="2"/>
      <c r="H16" s="2"/>
      <c r="I16" s="1"/>
      <c r="J16" s="2"/>
      <c r="K16" s="370"/>
      <c r="L16" s="370"/>
      <c r="M16" s="2"/>
      <c r="N16" s="2"/>
      <c r="O16" s="119"/>
      <c r="P16" s="3"/>
      <c r="Q16" s="2"/>
      <c r="R16" s="2"/>
      <c r="S16" s="2"/>
      <c r="T16" s="2"/>
      <c r="U16" s="2"/>
    </row>
    <row r="17" spans="1:21" s="13" customFormat="1" ht="16.5" customHeight="1">
      <c r="A17" s="367"/>
      <c r="B17" s="367"/>
      <c r="C17" s="367"/>
      <c r="D17" s="124"/>
      <c r="E17" s="125"/>
      <c r="F17" s="124"/>
      <c r="G17" s="126"/>
      <c r="H17" s="127"/>
      <c r="I17" s="128"/>
      <c r="J17" s="129"/>
      <c r="K17" s="368"/>
      <c r="L17" s="368"/>
      <c r="M17" s="128"/>
      <c r="N17" s="129"/>
      <c r="O17" s="119"/>
      <c r="P17" s="129"/>
      <c r="Q17" s="129"/>
      <c r="R17" s="131"/>
      <c r="S17" s="366"/>
      <c r="T17" s="366"/>
      <c r="U17" s="366"/>
    </row>
    <row r="18" spans="1:21" ht="15.75">
      <c r="A18" s="367"/>
      <c r="B18" s="367"/>
      <c r="C18" s="367"/>
      <c r="D18" s="124"/>
      <c r="E18" s="125"/>
      <c r="F18" s="124"/>
      <c r="G18" s="126"/>
      <c r="H18" s="127"/>
      <c r="I18" s="128"/>
      <c r="J18" s="129"/>
      <c r="K18" s="368"/>
      <c r="L18" s="368"/>
      <c r="M18" s="128">
        <f>K18/2</f>
        <v>0</v>
      </c>
      <c r="N18" s="129"/>
      <c r="O18" s="130"/>
      <c r="P18" s="129"/>
      <c r="Q18" s="129"/>
      <c r="R18" s="131"/>
      <c r="S18" s="366"/>
      <c r="T18" s="366"/>
      <c r="U18" s="366"/>
    </row>
    <row r="19" spans="1:21" s="13" customFormat="1" ht="16.5" customHeight="1">
      <c r="A19" s="7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69"/>
      <c r="R19" s="69"/>
      <c r="S19" s="69"/>
      <c r="T19" s="69"/>
      <c r="U19" s="69"/>
    </row>
    <row r="20" spans="1:21" s="13" customFormat="1" ht="16.5" customHeight="1">
      <c r="A20" s="71"/>
      <c r="B20" s="277" t="s">
        <v>30</v>
      </c>
      <c r="C20" s="277"/>
      <c r="D20" s="80"/>
      <c r="E20" s="80"/>
      <c r="F20" s="80"/>
      <c r="G20" s="81"/>
      <c r="H20" s="81" t="s">
        <v>35</v>
      </c>
      <c r="I20" s="81" t="s">
        <v>121</v>
      </c>
      <c r="J20" s="81" t="s">
        <v>35</v>
      </c>
      <c r="K20" s="81"/>
      <c r="L20" s="79"/>
      <c r="M20" s="72"/>
      <c r="N20" s="72"/>
      <c r="O20" s="72"/>
      <c r="P20" s="73"/>
      <c r="Q20" s="69"/>
      <c r="R20" s="69"/>
      <c r="S20" s="69"/>
      <c r="T20" s="69"/>
      <c r="U20" s="69"/>
    </row>
    <row r="21" spans="1:21" ht="18" customHeight="1">
      <c r="A21" s="71"/>
      <c r="B21" s="14" t="s">
        <v>25</v>
      </c>
      <c r="C21" s="14"/>
      <c r="D21" s="14"/>
      <c r="E21" s="15"/>
      <c r="F21" s="16"/>
      <c r="G21" s="16"/>
      <c r="H21" s="16"/>
      <c r="I21" s="16" t="s">
        <v>26</v>
      </c>
      <c r="J21" s="16" t="s">
        <v>26</v>
      </c>
      <c r="K21" s="16"/>
      <c r="L21" s="15"/>
      <c r="M21" s="72"/>
      <c r="N21" s="72"/>
      <c r="O21" s="72"/>
      <c r="P21" s="73"/>
      <c r="Q21" s="69"/>
      <c r="R21" s="69"/>
      <c r="S21" s="69"/>
      <c r="T21" s="69"/>
      <c r="U21" s="69"/>
    </row>
    <row r="22" spans="1:21" s="13" customFormat="1" ht="18.75" customHeight="1">
      <c r="A22" s="71"/>
      <c r="B22" s="17" t="s">
        <v>27</v>
      </c>
      <c r="C22" s="18"/>
      <c r="D22" s="18"/>
      <c r="E22" s="18"/>
      <c r="F22" s="18"/>
      <c r="G22" s="18"/>
      <c r="H22" s="19"/>
      <c r="I22" s="19" t="s">
        <v>34</v>
      </c>
      <c r="J22" s="19" t="s">
        <v>34</v>
      </c>
      <c r="K22" s="19"/>
      <c r="L22" s="18"/>
      <c r="M22" s="74"/>
      <c r="N22" s="74"/>
      <c r="O22" s="74"/>
      <c r="P22" s="75"/>
      <c r="Q22" s="69"/>
      <c r="R22" s="69"/>
      <c r="S22" s="69"/>
      <c r="T22" s="69"/>
      <c r="U22" s="69"/>
    </row>
    <row r="23" spans="1:21" s="13" customFormat="1" ht="24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spans="1:21" s="13" customFormat="1" ht="17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2"/>
    </row>
    <row r="25" ht="18" customHeight="1"/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ht="18" customHeight="1"/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spans="1:21" s="13" customFormat="1" ht="12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  <c r="U30" s="2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21" s="69" customFormat="1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ht="22.5" customHeight="1"/>
  </sheetData>
  <sheetProtection/>
  <mergeCells count="28">
    <mergeCell ref="S15:U15"/>
    <mergeCell ref="S12:U12"/>
    <mergeCell ref="F8:F13"/>
    <mergeCell ref="A17:C17"/>
    <mergeCell ref="K17:L17"/>
    <mergeCell ref="S17:U17"/>
    <mergeCell ref="A16:C16"/>
    <mergeCell ref="K16:L16"/>
    <mergeCell ref="B20:C20"/>
    <mergeCell ref="A2:U2"/>
    <mergeCell ref="A3:C3"/>
    <mergeCell ref="A4:U4"/>
    <mergeCell ref="A11:C11"/>
    <mergeCell ref="S11:U11"/>
    <mergeCell ref="A14:U14"/>
    <mergeCell ref="A12:C12"/>
    <mergeCell ref="A18:C18"/>
    <mergeCell ref="K18:L18"/>
    <mergeCell ref="S18:U18"/>
    <mergeCell ref="A1:U1"/>
    <mergeCell ref="I8:I13"/>
    <mergeCell ref="K8:N13"/>
    <mergeCell ref="A5:U5"/>
    <mergeCell ref="A6:C6"/>
    <mergeCell ref="D6:R6"/>
    <mergeCell ref="S6:U6"/>
    <mergeCell ref="A15:C15"/>
    <mergeCell ref="K15:L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114" zoomScaleNormal="114" workbookViewId="0" topLeftCell="A1">
      <selection activeCell="A15" sqref="A15:U1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25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s="13" customFormat="1" ht="16.5" customHeight="1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3" customFormat="1" ht="16.5" customHeight="1">
      <c r="A15" s="363"/>
      <c r="B15" s="351"/>
      <c r="C15" s="352"/>
      <c r="D15" s="106"/>
      <c r="E15" s="107"/>
      <c r="F15" s="106"/>
      <c r="G15" s="105"/>
      <c r="H15" s="70"/>
      <c r="I15" s="56"/>
      <c r="J15" s="57"/>
      <c r="K15" s="283"/>
      <c r="L15" s="283"/>
      <c r="M15" s="56"/>
      <c r="N15" s="57"/>
      <c r="O15" s="119"/>
      <c r="P15" s="57"/>
      <c r="Q15" s="57"/>
      <c r="R15" s="58"/>
      <c r="S15" s="271"/>
      <c r="T15" s="272"/>
      <c r="U15" s="272"/>
    </row>
    <row r="16" spans="1:21" s="13" customFormat="1" ht="16.5" customHeight="1">
      <c r="A16" s="363"/>
      <c r="B16" s="351"/>
      <c r="C16" s="352"/>
      <c r="D16" s="106"/>
      <c r="E16" s="107"/>
      <c r="F16" s="106"/>
      <c r="G16" s="105"/>
      <c r="H16" s="70"/>
      <c r="I16" s="56"/>
      <c r="J16" s="57"/>
      <c r="K16" s="283"/>
      <c r="L16" s="283"/>
      <c r="M16" s="56"/>
      <c r="N16" s="57"/>
      <c r="O16" s="119"/>
      <c r="P16" s="57"/>
      <c r="Q16" s="57"/>
      <c r="R16" s="58"/>
      <c r="S16" s="271"/>
      <c r="T16" s="272"/>
      <c r="U16" s="272"/>
    </row>
    <row r="17" spans="1:21" s="13" customFormat="1" ht="16.5" customHeight="1">
      <c r="A17" s="363"/>
      <c r="B17" s="351"/>
      <c r="C17" s="352"/>
      <c r="D17" s="106"/>
      <c r="E17" s="107"/>
      <c r="F17" s="106"/>
      <c r="G17" s="105"/>
      <c r="H17" s="70"/>
      <c r="I17" s="56"/>
      <c r="J17" s="57"/>
      <c r="K17" s="283"/>
      <c r="L17" s="283"/>
      <c r="M17" s="56"/>
      <c r="N17" s="57"/>
      <c r="O17" s="119"/>
      <c r="P17" s="57"/>
      <c r="Q17" s="57"/>
      <c r="R17" s="58"/>
      <c r="S17" s="271"/>
      <c r="T17" s="272"/>
      <c r="U17" s="272"/>
    </row>
    <row r="18" spans="1:15" ht="15">
      <c r="A18" s="369"/>
      <c r="B18" s="369"/>
      <c r="C18" s="369"/>
      <c r="I18" s="1"/>
      <c r="K18" s="370"/>
      <c r="L18" s="370"/>
      <c r="O18" s="119"/>
    </row>
    <row r="19" spans="1:21" s="13" customFormat="1" ht="16.5" customHeight="1">
      <c r="A19" s="367"/>
      <c r="B19" s="367"/>
      <c r="C19" s="367"/>
      <c r="D19" s="124"/>
      <c r="E19" s="125"/>
      <c r="F19" s="124"/>
      <c r="G19" s="126"/>
      <c r="H19" s="127"/>
      <c r="I19" s="128"/>
      <c r="J19" s="129"/>
      <c r="K19" s="368"/>
      <c r="L19" s="368"/>
      <c r="M19" s="128">
        <f>K19/2</f>
        <v>0</v>
      </c>
      <c r="N19" s="129"/>
      <c r="O19" s="130"/>
      <c r="P19" s="129"/>
      <c r="Q19" s="129"/>
      <c r="R19" s="131"/>
      <c r="S19" s="366"/>
      <c r="T19" s="366"/>
      <c r="U19" s="366"/>
    </row>
    <row r="20" spans="1:21" s="13" customFormat="1" ht="16.5" customHeight="1">
      <c r="A20" s="367"/>
      <c r="B20" s="367"/>
      <c r="C20" s="367"/>
      <c r="D20" s="124"/>
      <c r="E20" s="125"/>
      <c r="F20" s="124"/>
      <c r="G20" s="126"/>
      <c r="H20" s="127"/>
      <c r="I20" s="128"/>
      <c r="J20" s="129"/>
      <c r="K20" s="368"/>
      <c r="L20" s="368"/>
      <c r="M20" s="128">
        <f>K20/2</f>
        <v>0</v>
      </c>
      <c r="N20" s="129"/>
      <c r="O20" s="130"/>
      <c r="P20" s="129"/>
      <c r="Q20" s="129"/>
      <c r="R20" s="131"/>
      <c r="S20" s="366"/>
      <c r="T20" s="366"/>
      <c r="U20" s="366"/>
    </row>
    <row r="21" spans="1:21" s="13" customFormat="1" ht="16.5" customHeight="1">
      <c r="A21" s="367"/>
      <c r="B21" s="367"/>
      <c r="C21" s="367"/>
      <c r="D21" s="124"/>
      <c r="E21" s="125"/>
      <c r="F21" s="124"/>
      <c r="G21" s="126"/>
      <c r="H21" s="127"/>
      <c r="I21" s="128"/>
      <c r="J21" s="129"/>
      <c r="K21" s="368"/>
      <c r="L21" s="368"/>
      <c r="M21" s="128">
        <f>K21/2</f>
        <v>0</v>
      </c>
      <c r="N21" s="129"/>
      <c r="O21" s="130"/>
      <c r="P21" s="129"/>
      <c r="Q21" s="129"/>
      <c r="R21" s="131"/>
      <c r="S21" s="366"/>
      <c r="T21" s="366"/>
      <c r="U21" s="366"/>
    </row>
    <row r="22" spans="1:21" s="13" customFormat="1" ht="16.5" customHeight="1">
      <c r="A22" s="367"/>
      <c r="B22" s="367"/>
      <c r="C22" s="367"/>
      <c r="D22" s="124"/>
      <c r="E22" s="125"/>
      <c r="F22" s="124"/>
      <c r="G22" s="126"/>
      <c r="H22" s="127"/>
      <c r="I22" s="128"/>
      <c r="J22" s="129"/>
      <c r="K22" s="368"/>
      <c r="L22" s="368"/>
      <c r="M22" s="128">
        <f>K22/2</f>
        <v>0</v>
      </c>
      <c r="N22" s="129"/>
      <c r="O22" s="130"/>
      <c r="P22" s="129"/>
      <c r="Q22" s="129"/>
      <c r="R22" s="131"/>
      <c r="S22" s="366"/>
      <c r="T22" s="366"/>
      <c r="U22" s="366"/>
    </row>
    <row r="23" spans="1:21" ht="18" customHeight="1">
      <c r="A23" s="7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69"/>
      <c r="R23" s="69"/>
      <c r="S23" s="69"/>
      <c r="T23" s="69"/>
      <c r="U23" s="69"/>
    </row>
    <row r="24" spans="1:21" s="13" customFormat="1" ht="18.75" customHeight="1">
      <c r="A24" s="71"/>
      <c r="B24" s="277" t="s">
        <v>30</v>
      </c>
      <c r="C24" s="277"/>
      <c r="D24" s="80"/>
      <c r="E24" s="80"/>
      <c r="F24" s="80"/>
      <c r="G24" s="81"/>
      <c r="H24" s="81" t="s">
        <v>35</v>
      </c>
      <c r="I24" s="81" t="s">
        <v>121</v>
      </c>
      <c r="J24" s="81" t="s">
        <v>35</v>
      </c>
      <c r="K24" s="81"/>
      <c r="L24" s="79"/>
      <c r="M24" s="72"/>
      <c r="N24" s="72"/>
      <c r="O24" s="72"/>
      <c r="P24" s="73"/>
      <c r="Q24" s="69"/>
      <c r="R24" s="69"/>
      <c r="S24" s="69"/>
      <c r="T24" s="69"/>
      <c r="U24" s="69"/>
    </row>
    <row r="25" spans="1:21" s="13" customFormat="1" ht="24" customHeight="1">
      <c r="A25" s="71"/>
      <c r="B25" s="14" t="s">
        <v>25</v>
      </c>
      <c r="C25" s="14"/>
      <c r="D25" s="14"/>
      <c r="E25" s="15"/>
      <c r="F25" s="16"/>
      <c r="G25" s="16"/>
      <c r="H25" s="16"/>
      <c r="I25" s="16" t="s">
        <v>26</v>
      </c>
      <c r="J25" s="16" t="s">
        <v>26</v>
      </c>
      <c r="K25" s="16"/>
      <c r="L25" s="15"/>
      <c r="M25" s="72"/>
      <c r="N25" s="72"/>
      <c r="O25" s="72"/>
      <c r="P25" s="73"/>
      <c r="Q25" s="69"/>
      <c r="R25" s="69"/>
      <c r="S25" s="69"/>
      <c r="T25" s="69"/>
      <c r="U25" s="69"/>
    </row>
    <row r="26" spans="1:21" s="13" customFormat="1" ht="17.25" customHeight="1">
      <c r="A26" s="71"/>
      <c r="B26" s="17" t="s">
        <v>27</v>
      </c>
      <c r="C26" s="18"/>
      <c r="D26" s="18"/>
      <c r="E26" s="18"/>
      <c r="F26" s="18"/>
      <c r="G26" s="18"/>
      <c r="H26" s="19"/>
      <c r="I26" s="19" t="s">
        <v>34</v>
      </c>
      <c r="J26" s="19" t="s">
        <v>34</v>
      </c>
      <c r="K26" s="19"/>
      <c r="L26" s="18"/>
      <c r="M26" s="74"/>
      <c r="N26" s="74"/>
      <c r="O26" s="74"/>
      <c r="P26" s="75"/>
      <c r="Q26" s="69"/>
      <c r="R26" s="69"/>
      <c r="S26" s="69"/>
      <c r="T26" s="69"/>
      <c r="U26" s="69"/>
    </row>
    <row r="27" ht="18" customHeight="1"/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ht="18" customHeight="1"/>
    <row r="30" spans="1:21" s="13" customFormat="1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  <c r="U30" s="2"/>
    </row>
    <row r="31" spans="1:21" s="13" customFormat="1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spans="1:21" s="13" customFormat="1" ht="12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2"/>
      <c r="R32" s="2"/>
      <c r="S32" s="2"/>
      <c r="T32" s="2"/>
      <c r="U32" s="2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21" s="69" customFormat="1" ht="22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2"/>
      <c r="R39" s="2"/>
      <c r="S39" s="2"/>
      <c r="T39" s="2"/>
      <c r="U39" s="2"/>
    </row>
    <row r="40" ht="22.5" customHeight="1"/>
  </sheetData>
  <sheetProtection/>
  <mergeCells count="40">
    <mergeCell ref="A5:U5"/>
    <mergeCell ref="A6:C6"/>
    <mergeCell ref="D6:R6"/>
    <mergeCell ref="S6:U6"/>
    <mergeCell ref="S21:U21"/>
    <mergeCell ref="A22:C22"/>
    <mergeCell ref="K22:L22"/>
    <mergeCell ref="S22:U22"/>
    <mergeCell ref="I8:I13"/>
    <mergeCell ref="K8:N13"/>
    <mergeCell ref="A21:C21"/>
    <mergeCell ref="K21:L21"/>
    <mergeCell ref="A18:C18"/>
    <mergeCell ref="K18:L18"/>
    <mergeCell ref="A16:C16"/>
    <mergeCell ref="K16:L16"/>
    <mergeCell ref="S12:U12"/>
    <mergeCell ref="F8:F13"/>
    <mergeCell ref="B24:C24"/>
    <mergeCell ref="A2:U2"/>
    <mergeCell ref="A3:C3"/>
    <mergeCell ref="A4:U4"/>
    <mergeCell ref="A11:C11"/>
    <mergeCell ref="S11:U11"/>
    <mergeCell ref="A14:U14"/>
    <mergeCell ref="A12:C12"/>
    <mergeCell ref="A1:U1"/>
    <mergeCell ref="S20:U20"/>
    <mergeCell ref="K20:L20"/>
    <mergeCell ref="S19:U19"/>
    <mergeCell ref="K19:L19"/>
    <mergeCell ref="A20:C20"/>
    <mergeCell ref="A19:C19"/>
    <mergeCell ref="A15:C15"/>
    <mergeCell ref="K15:L15"/>
    <mergeCell ref="S15:U15"/>
    <mergeCell ref="S16:U16"/>
    <mergeCell ref="A17:C17"/>
    <mergeCell ref="K17:L17"/>
    <mergeCell ref="S17:U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="96" zoomScaleNormal="96" workbookViewId="0" topLeftCell="A25">
      <selection activeCell="B38" sqref="B38"/>
    </sheetView>
  </sheetViews>
  <sheetFormatPr defaultColWidth="9.00390625" defaultRowHeight="15.75"/>
  <cols>
    <col min="1" max="1" width="11.875" style="59" customWidth="1"/>
    <col min="2" max="2" width="27.25390625" style="0" customWidth="1"/>
    <col min="3" max="10" width="11.75390625" style="0" customWidth="1"/>
    <col min="11" max="11" width="14.25390625" style="0" customWidth="1"/>
    <col min="12" max="12" width="11.75390625" style="0" customWidth="1"/>
    <col min="13" max="17" width="11.75390625" style="59" customWidth="1"/>
    <col min="18" max="18" width="12.50390625" style="60" customWidth="1"/>
    <col min="19" max="19" width="12.875" style="60" customWidth="1"/>
    <col min="20" max="16384" width="8.00390625" style="60" customWidth="1"/>
  </cols>
  <sheetData>
    <row r="1" spans="1:19" s="2" customFormat="1" ht="1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s="2" customFormat="1" ht="25.5" customHeight="1">
      <c r="A2" s="278" t="s">
        <v>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27" s="117" customFormat="1" ht="30.75" customHeight="1">
      <c r="A3" s="276" t="s">
        <v>128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118"/>
    </row>
    <row r="4" spans="1:26" s="2" customFormat="1" ht="24" customHeight="1">
      <c r="A4" s="296" t="s">
        <v>130</v>
      </c>
      <c r="B4" s="297"/>
      <c r="C4" s="297"/>
      <c r="D4" s="297"/>
      <c r="E4" s="297"/>
      <c r="F4" s="297"/>
      <c r="G4" s="297"/>
      <c r="H4" s="297"/>
      <c r="I4" s="297"/>
      <c r="J4" s="284" t="s">
        <v>132</v>
      </c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93"/>
      <c r="Y4" s="294"/>
      <c r="Z4" s="294"/>
    </row>
    <row r="5" spans="1:19" s="2" customFormat="1" ht="8.25" customHeight="1">
      <c r="A5" s="274"/>
      <c r="B5" s="274"/>
      <c r="C5" s="274"/>
      <c r="D5" s="274"/>
      <c r="E5" s="274"/>
      <c r="F5" s="274"/>
      <c r="G5" s="274"/>
      <c r="H5" s="274"/>
      <c r="I5" s="274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4" customFormat="1" ht="38.25" customHeight="1">
      <c r="A6" s="61" t="s">
        <v>31</v>
      </c>
      <c r="B6" s="62" t="s">
        <v>32</v>
      </c>
      <c r="C6" s="84" t="s">
        <v>456</v>
      </c>
      <c r="D6" s="84" t="s">
        <v>457</v>
      </c>
      <c r="E6" s="84" t="s">
        <v>458</v>
      </c>
      <c r="F6" s="84" t="s">
        <v>459</v>
      </c>
      <c r="G6" s="84" t="s">
        <v>460</v>
      </c>
      <c r="H6" s="84" t="s">
        <v>455</v>
      </c>
      <c r="I6" s="84" t="s">
        <v>70</v>
      </c>
      <c r="J6" s="84" t="s">
        <v>71</v>
      </c>
      <c r="K6" s="84" t="s">
        <v>72</v>
      </c>
      <c r="L6" s="84" t="s">
        <v>73</v>
      </c>
      <c r="M6" s="84" t="s">
        <v>74</v>
      </c>
      <c r="N6" s="84" t="s">
        <v>75</v>
      </c>
      <c r="O6" s="84" t="s">
        <v>424</v>
      </c>
      <c r="P6" s="84" t="s">
        <v>425</v>
      </c>
      <c r="Q6" s="84" t="s">
        <v>426</v>
      </c>
      <c r="R6" s="63" t="s">
        <v>125</v>
      </c>
      <c r="S6" s="63" t="s">
        <v>33</v>
      </c>
    </row>
    <row r="7" spans="1:19" ht="20.25" customHeight="1">
      <c r="A7" s="65"/>
      <c r="B7" s="163"/>
      <c r="C7" s="85"/>
      <c r="D7" s="85"/>
      <c r="E7" s="164"/>
      <c r="F7" s="164" t="s">
        <v>461</v>
      </c>
      <c r="G7" s="164"/>
      <c r="H7" s="85"/>
      <c r="I7" s="85"/>
      <c r="J7" s="85"/>
      <c r="K7" s="85"/>
      <c r="L7" s="85"/>
      <c r="M7" s="85"/>
      <c r="N7" s="85"/>
      <c r="O7" s="85"/>
      <c r="P7" s="85"/>
      <c r="Q7" s="85"/>
      <c r="R7" s="66"/>
      <c r="S7" s="67"/>
    </row>
    <row r="8" spans="1:19" ht="20.25" customHeight="1">
      <c r="A8" s="65">
        <v>1</v>
      </c>
      <c r="B8" s="163" t="s">
        <v>439</v>
      </c>
      <c r="C8" s="85"/>
      <c r="D8" s="85"/>
      <c r="E8" s="85"/>
      <c r="F8" s="85"/>
      <c r="G8" s="85">
        <v>25</v>
      </c>
      <c r="H8" s="85">
        <v>25</v>
      </c>
      <c r="I8" s="85">
        <v>22</v>
      </c>
      <c r="J8" s="85">
        <v>25</v>
      </c>
      <c r="K8" s="85">
        <v>25</v>
      </c>
      <c r="L8" s="85"/>
      <c r="M8" s="85">
        <v>25</v>
      </c>
      <c r="N8" s="85"/>
      <c r="O8" s="85"/>
      <c r="P8" s="85"/>
      <c r="Q8" s="85"/>
      <c r="R8" s="66"/>
      <c r="S8" s="67">
        <f>SUM(C8:R8)</f>
        <v>147</v>
      </c>
    </row>
    <row r="9" spans="1:19" ht="20.25" customHeight="1">
      <c r="A9" s="65">
        <v>2</v>
      </c>
      <c r="B9" s="163" t="s">
        <v>87</v>
      </c>
      <c r="C9" s="85">
        <v>25</v>
      </c>
      <c r="D9" s="85"/>
      <c r="E9" s="85"/>
      <c r="F9" s="85"/>
      <c r="G9" s="85"/>
      <c r="H9" s="85">
        <v>20</v>
      </c>
      <c r="I9" s="85"/>
      <c r="J9" s="85">
        <v>20</v>
      </c>
      <c r="K9" s="85">
        <v>22</v>
      </c>
      <c r="L9" s="85">
        <v>25</v>
      </c>
      <c r="M9" s="85"/>
      <c r="N9" s="85"/>
      <c r="O9" s="85"/>
      <c r="P9" s="85">
        <v>22</v>
      </c>
      <c r="Q9" s="85"/>
      <c r="R9" s="66"/>
      <c r="S9" s="67">
        <f aca="true" t="shared" si="0" ref="S9:S39">SUM(C9:R9)</f>
        <v>134</v>
      </c>
    </row>
    <row r="10" spans="1:19" ht="20.25" customHeight="1">
      <c r="A10" s="65">
        <v>3</v>
      </c>
      <c r="B10" s="163" t="s">
        <v>441</v>
      </c>
      <c r="C10" s="85"/>
      <c r="D10" s="85"/>
      <c r="E10" s="85"/>
      <c r="F10" s="85">
        <v>25</v>
      </c>
      <c r="G10" s="85">
        <v>22</v>
      </c>
      <c r="H10" s="85">
        <v>22</v>
      </c>
      <c r="I10" s="85">
        <v>25</v>
      </c>
      <c r="J10" s="85">
        <v>22</v>
      </c>
      <c r="K10" s="85"/>
      <c r="L10" s="85"/>
      <c r="M10" s="85"/>
      <c r="N10" s="85"/>
      <c r="O10" s="85"/>
      <c r="P10" s="85"/>
      <c r="Q10" s="85"/>
      <c r="R10" s="66"/>
      <c r="S10" s="67">
        <f t="shared" si="0"/>
        <v>116</v>
      </c>
    </row>
    <row r="11" spans="1:19" ht="20.25" customHeight="1">
      <c r="A11" s="65">
        <v>4</v>
      </c>
      <c r="B11" s="163" t="s">
        <v>77</v>
      </c>
      <c r="C11" s="85"/>
      <c r="D11" s="85"/>
      <c r="E11" s="85"/>
      <c r="F11" s="85"/>
      <c r="G11" s="85"/>
      <c r="H11" s="85"/>
      <c r="I11" s="85"/>
      <c r="J11" s="85"/>
      <c r="K11" s="85"/>
      <c r="L11" s="85">
        <v>22</v>
      </c>
      <c r="M11" s="85"/>
      <c r="N11" s="85">
        <v>22</v>
      </c>
      <c r="O11" s="85">
        <v>25</v>
      </c>
      <c r="P11" s="85"/>
      <c r="Q11" s="85"/>
      <c r="R11" s="66"/>
      <c r="S11" s="67">
        <f t="shared" si="0"/>
        <v>69</v>
      </c>
    </row>
    <row r="12" spans="1:19" ht="20.25" customHeight="1">
      <c r="A12" s="65">
        <v>5</v>
      </c>
      <c r="B12" s="163" t="s">
        <v>452</v>
      </c>
      <c r="C12" s="85"/>
      <c r="D12" s="85">
        <v>25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66"/>
      <c r="S12" s="67">
        <f t="shared" si="0"/>
        <v>25</v>
      </c>
    </row>
    <row r="13" spans="1:19" ht="20.25" customHeight="1">
      <c r="A13" s="65">
        <v>6</v>
      </c>
      <c r="B13" s="163" t="s">
        <v>440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66">
        <v>22</v>
      </c>
      <c r="S13" s="67">
        <f t="shared" si="0"/>
        <v>22</v>
      </c>
    </row>
    <row r="14" spans="1:19" ht="20.25" customHeight="1">
      <c r="A14" s="65">
        <v>7</v>
      </c>
      <c r="B14" s="163" t="s">
        <v>442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66"/>
      <c r="S14" s="67">
        <f t="shared" si="0"/>
        <v>0</v>
      </c>
    </row>
    <row r="15" spans="1:19" ht="20.25" customHeight="1">
      <c r="A15" s="65"/>
      <c r="B15" s="163"/>
      <c r="C15" s="85"/>
      <c r="D15" s="164"/>
      <c r="E15" s="164"/>
      <c r="F15" s="164" t="s">
        <v>462</v>
      </c>
      <c r="G15" s="164"/>
      <c r="H15" s="164"/>
      <c r="I15" s="85"/>
      <c r="J15" s="85"/>
      <c r="K15" s="85"/>
      <c r="L15" s="85"/>
      <c r="M15" s="85"/>
      <c r="N15" s="85"/>
      <c r="O15" s="85"/>
      <c r="P15" s="85"/>
      <c r="Q15" s="85"/>
      <c r="R15" s="66"/>
      <c r="S15" s="67">
        <f t="shared" si="0"/>
        <v>0</v>
      </c>
    </row>
    <row r="16" spans="1:19" ht="20.25" customHeight="1">
      <c r="A16" s="65">
        <v>1</v>
      </c>
      <c r="B16" s="163" t="s">
        <v>451</v>
      </c>
      <c r="C16" s="85"/>
      <c r="D16" s="85"/>
      <c r="E16" s="85"/>
      <c r="F16" s="85"/>
      <c r="G16" s="85">
        <v>25</v>
      </c>
      <c r="H16" s="85"/>
      <c r="I16" s="85">
        <v>25</v>
      </c>
      <c r="J16" s="85">
        <v>25</v>
      </c>
      <c r="K16" s="85">
        <v>25</v>
      </c>
      <c r="L16" s="85"/>
      <c r="M16" s="85">
        <v>25</v>
      </c>
      <c r="N16" s="85">
        <v>25</v>
      </c>
      <c r="O16" s="85">
        <v>25</v>
      </c>
      <c r="P16" s="85"/>
      <c r="Q16" s="85"/>
      <c r="R16" s="66">
        <v>25</v>
      </c>
      <c r="S16" s="67">
        <f t="shared" si="0"/>
        <v>200</v>
      </c>
    </row>
    <row r="17" spans="1:19" ht="20.25" customHeight="1">
      <c r="A17" s="65">
        <v>2</v>
      </c>
      <c r="B17" s="163" t="s">
        <v>443</v>
      </c>
      <c r="C17" s="85"/>
      <c r="D17" s="85">
        <v>25</v>
      </c>
      <c r="E17" s="85"/>
      <c r="F17" s="85"/>
      <c r="G17" s="85"/>
      <c r="H17" s="85"/>
      <c r="I17" s="85">
        <v>25</v>
      </c>
      <c r="J17" s="85"/>
      <c r="K17" s="85">
        <v>22</v>
      </c>
      <c r="L17" s="85">
        <v>25</v>
      </c>
      <c r="M17" s="85"/>
      <c r="N17" s="85">
        <v>25</v>
      </c>
      <c r="O17" s="85">
        <v>25</v>
      </c>
      <c r="P17" s="85">
        <v>20</v>
      </c>
      <c r="Q17" s="85">
        <v>19</v>
      </c>
      <c r="R17" s="66"/>
      <c r="S17" s="67">
        <f t="shared" si="0"/>
        <v>186</v>
      </c>
    </row>
    <row r="18" spans="1:19" ht="20.25" customHeight="1">
      <c r="A18" s="65">
        <v>3</v>
      </c>
      <c r="B18" s="163" t="s">
        <v>444</v>
      </c>
      <c r="C18" s="85"/>
      <c r="D18" s="85"/>
      <c r="E18" s="85"/>
      <c r="F18" s="85">
        <v>22</v>
      </c>
      <c r="G18" s="85"/>
      <c r="H18" s="85"/>
      <c r="I18" s="85"/>
      <c r="J18" s="85">
        <v>22</v>
      </c>
      <c r="K18" s="85"/>
      <c r="L18" s="85">
        <v>22</v>
      </c>
      <c r="M18" s="85"/>
      <c r="N18" s="85"/>
      <c r="O18" s="85">
        <v>20</v>
      </c>
      <c r="P18" s="85">
        <v>25</v>
      </c>
      <c r="Q18" s="85">
        <v>25</v>
      </c>
      <c r="R18" s="66"/>
      <c r="S18" s="67">
        <f t="shared" si="0"/>
        <v>136</v>
      </c>
    </row>
    <row r="19" spans="1:19" ht="20.25" customHeight="1">
      <c r="A19" s="65">
        <v>4</v>
      </c>
      <c r="B19" s="163" t="s">
        <v>494</v>
      </c>
      <c r="C19" s="85"/>
      <c r="D19" s="85"/>
      <c r="E19" s="85"/>
      <c r="F19" s="85">
        <v>25</v>
      </c>
      <c r="G19" s="85"/>
      <c r="H19" s="85"/>
      <c r="I19" s="85"/>
      <c r="J19" s="85">
        <v>20</v>
      </c>
      <c r="K19" s="85"/>
      <c r="L19" s="85">
        <v>18</v>
      </c>
      <c r="M19" s="85"/>
      <c r="N19" s="85"/>
      <c r="O19" s="85"/>
      <c r="P19" s="85">
        <v>19</v>
      </c>
      <c r="Q19" s="85"/>
      <c r="R19" s="66"/>
      <c r="S19" s="67">
        <f t="shared" si="0"/>
        <v>82</v>
      </c>
    </row>
    <row r="20" spans="1:19" ht="20.25" customHeight="1">
      <c r="A20" s="65">
        <v>5</v>
      </c>
      <c r="B20" s="163" t="s">
        <v>503</v>
      </c>
      <c r="C20" s="85"/>
      <c r="D20" s="85"/>
      <c r="E20" s="85"/>
      <c r="F20" s="85"/>
      <c r="G20" s="85"/>
      <c r="H20" s="85"/>
      <c r="I20" s="85"/>
      <c r="J20" s="85"/>
      <c r="K20" s="85"/>
      <c r="L20" s="85">
        <v>20</v>
      </c>
      <c r="M20" s="85"/>
      <c r="N20" s="85"/>
      <c r="O20" s="85">
        <v>25</v>
      </c>
      <c r="P20" s="85"/>
      <c r="Q20" s="85"/>
      <c r="R20" s="66"/>
      <c r="S20" s="67">
        <f>SUM(C20:R20)</f>
        <v>45</v>
      </c>
    </row>
    <row r="21" spans="1:19" ht="20.25" customHeight="1">
      <c r="A21" s="65">
        <v>6</v>
      </c>
      <c r="B21" s="163" t="s">
        <v>259</v>
      </c>
      <c r="C21" s="85"/>
      <c r="D21" s="85"/>
      <c r="E21" s="85"/>
      <c r="F21" s="85">
        <v>25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6"/>
      <c r="S21" s="67">
        <f t="shared" si="0"/>
        <v>25</v>
      </c>
    </row>
    <row r="22" spans="1:19" ht="20.25" customHeight="1">
      <c r="A22" s="65">
        <v>7</v>
      </c>
      <c r="B22" s="163" t="s">
        <v>445</v>
      </c>
      <c r="C22" s="85"/>
      <c r="D22" s="85"/>
      <c r="E22" s="85"/>
      <c r="F22" s="85">
        <v>25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6"/>
      <c r="S22" s="67">
        <f>SUM(C22:R22)</f>
        <v>25</v>
      </c>
    </row>
    <row r="23" spans="1:19" ht="20.25" customHeight="1">
      <c r="A23" s="65">
        <v>8</v>
      </c>
      <c r="B23" s="163" t="s">
        <v>450</v>
      </c>
      <c r="C23" s="85"/>
      <c r="D23" s="85"/>
      <c r="E23" s="85"/>
      <c r="F23" s="85">
        <v>22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6"/>
      <c r="S23" s="67">
        <f>SUM(C23:R23)</f>
        <v>22</v>
      </c>
    </row>
    <row r="24" spans="1:19" ht="20.25" customHeight="1">
      <c r="A24" s="65">
        <v>9</v>
      </c>
      <c r="B24" s="163" t="s">
        <v>499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>
        <v>22</v>
      </c>
      <c r="R24" s="66"/>
      <c r="S24" s="67">
        <f t="shared" si="0"/>
        <v>22</v>
      </c>
    </row>
    <row r="25" spans="1:19" ht="20.25" customHeight="1">
      <c r="A25" s="65">
        <v>10</v>
      </c>
      <c r="B25" s="163" t="s">
        <v>292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>
        <v>22</v>
      </c>
      <c r="O25" s="85"/>
      <c r="P25" s="85"/>
      <c r="Q25" s="85"/>
      <c r="R25" s="66"/>
      <c r="S25" s="67">
        <f t="shared" si="0"/>
        <v>22</v>
      </c>
    </row>
    <row r="26" spans="1:19" ht="20.25" customHeight="1">
      <c r="A26" s="65">
        <v>11</v>
      </c>
      <c r="B26" s="163" t="s">
        <v>468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>
        <v>20</v>
      </c>
      <c r="R26" s="66"/>
      <c r="S26" s="67">
        <f t="shared" si="0"/>
        <v>20</v>
      </c>
    </row>
    <row r="27" spans="1:19" ht="20.25" customHeight="1">
      <c r="A27" s="65">
        <v>12</v>
      </c>
      <c r="B27" s="163" t="s">
        <v>495</v>
      </c>
      <c r="C27" s="85"/>
      <c r="D27" s="85">
        <v>20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66"/>
      <c r="S27" s="67">
        <f t="shared" si="0"/>
        <v>20</v>
      </c>
    </row>
    <row r="28" spans="1:19" ht="20.25" customHeight="1">
      <c r="A28" s="65"/>
      <c r="B28" s="105"/>
      <c r="C28" s="85"/>
      <c r="D28" s="85"/>
      <c r="E28" s="85"/>
      <c r="F28" s="164" t="s">
        <v>305</v>
      </c>
      <c r="G28" s="85"/>
      <c r="H28" s="85"/>
      <c r="I28" s="85"/>
      <c r="J28" s="85"/>
      <c r="K28" s="85"/>
      <c r="L28" s="164" t="s">
        <v>357</v>
      </c>
      <c r="M28" s="85"/>
      <c r="N28" s="85"/>
      <c r="O28" s="85"/>
      <c r="P28" s="85"/>
      <c r="Q28" s="85"/>
      <c r="R28" s="66"/>
      <c r="S28" s="67">
        <f t="shared" si="0"/>
        <v>0</v>
      </c>
    </row>
    <row r="29" spans="1:19" ht="20.25" customHeight="1">
      <c r="A29" s="65">
        <v>1</v>
      </c>
      <c r="B29" s="85" t="s">
        <v>480</v>
      </c>
      <c r="C29" s="85"/>
      <c r="D29" s="85"/>
      <c r="E29" s="85"/>
      <c r="F29" s="85"/>
      <c r="G29" s="85"/>
      <c r="H29" s="85"/>
      <c r="I29" s="85"/>
      <c r="J29" s="85">
        <v>25</v>
      </c>
      <c r="K29" s="85">
        <v>20</v>
      </c>
      <c r="L29" s="85">
        <v>19</v>
      </c>
      <c r="M29" s="85">
        <v>20</v>
      </c>
      <c r="N29" s="85">
        <v>20</v>
      </c>
      <c r="O29" s="85">
        <v>25</v>
      </c>
      <c r="P29" s="85"/>
      <c r="Q29" s="85">
        <v>25</v>
      </c>
      <c r="R29" s="66"/>
      <c r="S29" s="67">
        <f t="shared" si="0"/>
        <v>154</v>
      </c>
    </row>
    <row r="30" spans="1:19" ht="20.25" customHeight="1">
      <c r="A30" s="65">
        <v>2</v>
      </c>
      <c r="B30" s="85" t="s">
        <v>481</v>
      </c>
      <c r="C30" s="85"/>
      <c r="D30" s="85"/>
      <c r="E30" s="85"/>
      <c r="F30" s="85"/>
      <c r="G30" s="85"/>
      <c r="H30" s="85"/>
      <c r="I30" s="85"/>
      <c r="J30" s="85"/>
      <c r="K30" s="85">
        <v>22</v>
      </c>
      <c r="L30" s="85">
        <v>25</v>
      </c>
      <c r="M30" s="85">
        <v>25</v>
      </c>
      <c r="N30" s="85">
        <v>25</v>
      </c>
      <c r="O30" s="85"/>
      <c r="P30" s="85">
        <v>20</v>
      </c>
      <c r="Q30" s="85"/>
      <c r="R30" s="66"/>
      <c r="S30" s="67">
        <f>SUM(C30:R30)</f>
        <v>117</v>
      </c>
    </row>
    <row r="31" spans="1:19" ht="20.25" customHeight="1">
      <c r="A31" s="65">
        <v>3</v>
      </c>
      <c r="B31" s="85" t="s">
        <v>482</v>
      </c>
      <c r="C31" s="85"/>
      <c r="D31" s="85"/>
      <c r="E31" s="85"/>
      <c r="F31" s="85"/>
      <c r="G31" s="85"/>
      <c r="H31" s="85"/>
      <c r="I31" s="85"/>
      <c r="J31" s="85">
        <v>22</v>
      </c>
      <c r="K31" s="85">
        <v>19</v>
      </c>
      <c r="L31" s="85">
        <v>22</v>
      </c>
      <c r="M31" s="85">
        <v>19</v>
      </c>
      <c r="N31" s="85">
        <v>22</v>
      </c>
      <c r="O31" s="85"/>
      <c r="P31" s="85"/>
      <c r="Q31" s="85"/>
      <c r="R31" s="66"/>
      <c r="S31" s="67">
        <f t="shared" si="0"/>
        <v>104</v>
      </c>
    </row>
    <row r="32" spans="1:19" ht="20.25" customHeight="1">
      <c r="A32" s="65">
        <v>4</v>
      </c>
      <c r="B32" s="85" t="s">
        <v>446</v>
      </c>
      <c r="C32" s="85"/>
      <c r="D32" s="85"/>
      <c r="E32" s="85"/>
      <c r="F32" s="85"/>
      <c r="G32" s="85"/>
      <c r="H32" s="85"/>
      <c r="I32" s="85"/>
      <c r="J32" s="85"/>
      <c r="K32" s="85">
        <v>25</v>
      </c>
      <c r="L32" s="85">
        <v>20</v>
      </c>
      <c r="M32" s="85"/>
      <c r="N32" s="85">
        <v>19</v>
      </c>
      <c r="O32" s="85">
        <v>22</v>
      </c>
      <c r="P32" s="85"/>
      <c r="Q32" s="85"/>
      <c r="R32" s="66"/>
      <c r="S32" s="67">
        <f t="shared" si="0"/>
        <v>86</v>
      </c>
    </row>
    <row r="33" spans="1:19" ht="20.25" customHeight="1">
      <c r="A33" s="65">
        <v>5</v>
      </c>
      <c r="B33" s="85" t="s">
        <v>447</v>
      </c>
      <c r="C33" s="85"/>
      <c r="D33" s="85"/>
      <c r="E33" s="85"/>
      <c r="F33" s="85"/>
      <c r="G33" s="85"/>
      <c r="H33" s="85"/>
      <c r="I33" s="85"/>
      <c r="J33" s="85">
        <v>20</v>
      </c>
      <c r="K33" s="85"/>
      <c r="L33" s="85">
        <v>18</v>
      </c>
      <c r="M33" s="85">
        <v>22</v>
      </c>
      <c r="N33" s="85"/>
      <c r="O33" s="85">
        <v>20</v>
      </c>
      <c r="P33" s="85"/>
      <c r="Q33" s="85"/>
      <c r="R33" s="66"/>
      <c r="S33" s="67">
        <f t="shared" si="0"/>
        <v>80</v>
      </c>
    </row>
    <row r="34" spans="1:19" ht="20.25" customHeight="1">
      <c r="A34" s="65">
        <v>6</v>
      </c>
      <c r="B34" s="85" t="s">
        <v>506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66"/>
      <c r="S34" s="67">
        <f t="shared" si="0"/>
        <v>0</v>
      </c>
    </row>
    <row r="35" spans="1:19" ht="20.25" customHeight="1">
      <c r="A35" s="65">
        <v>7</v>
      </c>
      <c r="B35" s="85" t="s">
        <v>357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66"/>
      <c r="S35" s="67">
        <f t="shared" si="0"/>
        <v>0</v>
      </c>
    </row>
    <row r="36" spans="1:19" ht="20.25" customHeight="1">
      <c r="A36" s="65">
        <v>8</v>
      </c>
      <c r="B36" s="85" t="s">
        <v>357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66"/>
      <c r="S36" s="67">
        <f t="shared" si="0"/>
        <v>0</v>
      </c>
    </row>
    <row r="37" spans="1:19" ht="20.25" customHeight="1">
      <c r="A37" s="65">
        <v>9</v>
      </c>
      <c r="B37" s="10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66"/>
      <c r="S37" s="67">
        <f t="shared" si="0"/>
        <v>0</v>
      </c>
    </row>
    <row r="38" spans="1:19" ht="20.25" customHeight="1">
      <c r="A38" s="65" t="s">
        <v>507</v>
      </c>
      <c r="B38" s="409" t="s">
        <v>508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66"/>
      <c r="S38" s="67">
        <v>250</v>
      </c>
    </row>
    <row r="39" spans="1:19" ht="20.25" customHeight="1">
      <c r="A39" s="65"/>
      <c r="B39" s="10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66"/>
      <c r="S39" s="67">
        <f t="shared" si="0"/>
        <v>0</v>
      </c>
    </row>
    <row r="40" ht="25.5" customHeight="1"/>
    <row r="41" spans="1:28" s="13" customFormat="1" ht="24" customHeight="1">
      <c r="A41" s="71"/>
      <c r="B41" s="165" t="s">
        <v>25</v>
      </c>
      <c r="C41" s="165"/>
      <c r="D41" s="165"/>
      <c r="E41" s="165"/>
      <c r="F41" s="165"/>
      <c r="G41" s="165"/>
      <c r="H41" s="165"/>
      <c r="I41" s="165"/>
      <c r="J41" s="165"/>
      <c r="K41" s="90" t="s">
        <v>26</v>
      </c>
      <c r="L41" s="90"/>
      <c r="M41" s="90"/>
      <c r="N41" s="86"/>
      <c r="O41" s="86"/>
      <c r="P41" s="86"/>
      <c r="Q41" s="86"/>
      <c r="R41" s="86"/>
      <c r="S41" s="7"/>
      <c r="T41" s="82"/>
      <c r="U41" s="82"/>
      <c r="V41" s="82"/>
      <c r="W41" s="83"/>
      <c r="X41" s="82"/>
      <c r="Y41" s="82"/>
      <c r="Z41" s="69"/>
      <c r="AA41" s="69"/>
      <c r="AB41" s="69"/>
    </row>
    <row r="42" spans="1:28" s="13" customFormat="1" ht="17.25" customHeight="1">
      <c r="A42" s="71"/>
      <c r="B42" s="90" t="s">
        <v>27</v>
      </c>
      <c r="C42" s="91"/>
      <c r="D42" s="91"/>
      <c r="E42" s="91"/>
      <c r="F42" s="91"/>
      <c r="G42" s="91"/>
      <c r="H42" s="91"/>
      <c r="I42" s="91"/>
      <c r="J42" s="91"/>
      <c r="K42" s="92" t="s">
        <v>34</v>
      </c>
      <c r="L42" s="92"/>
      <c r="M42" s="92"/>
      <c r="N42" s="87"/>
      <c r="O42" s="87"/>
      <c r="P42" s="87"/>
      <c r="Q42" s="87"/>
      <c r="R42" s="87"/>
      <c r="S42" s="7"/>
      <c r="T42" s="82"/>
      <c r="U42" s="82"/>
      <c r="V42" s="82"/>
      <c r="W42" s="83"/>
      <c r="X42" s="82"/>
      <c r="Y42" s="82"/>
      <c r="Z42" s="69"/>
      <c r="AA42" s="69"/>
      <c r="AB42" s="69"/>
    </row>
    <row r="43" spans="2:25" ht="15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89"/>
      <c r="O43" s="89"/>
      <c r="P43" s="89"/>
      <c r="Q43" s="89"/>
      <c r="R43" s="68"/>
      <c r="S43" s="68"/>
      <c r="T43" s="68"/>
      <c r="U43" s="68"/>
      <c r="V43" s="68"/>
      <c r="W43" s="68"/>
      <c r="X43" s="68"/>
      <c r="Y43" s="68"/>
    </row>
  </sheetData>
  <sheetProtection/>
  <mergeCells count="7">
    <mergeCell ref="X4:Z4"/>
    <mergeCell ref="A1:S1"/>
    <mergeCell ref="A2:S2"/>
    <mergeCell ref="A5:I5"/>
    <mergeCell ref="A3:Z3"/>
    <mergeCell ref="A4:I4"/>
    <mergeCell ref="J4:W4"/>
  </mergeCells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C26" sqref="C26"/>
    </sheetView>
  </sheetViews>
  <sheetFormatPr defaultColWidth="9.00390625" defaultRowHeight="15.75"/>
  <cols>
    <col min="1" max="1" width="13.375" style="93" customWidth="1"/>
    <col min="2" max="3" width="9.875" style="93" customWidth="1"/>
    <col min="4" max="4" width="10.375" style="93" customWidth="1"/>
    <col min="5" max="5" width="8.00390625" style="93" customWidth="1"/>
    <col min="6" max="6" width="8.875" style="93" customWidth="1"/>
    <col min="7" max="7" width="1.12109375" style="93" customWidth="1"/>
    <col min="8" max="8" width="13.375" style="93" customWidth="1"/>
    <col min="9" max="10" width="9.875" style="93" customWidth="1"/>
    <col min="11" max="11" width="10.375" style="93" customWidth="1"/>
    <col min="12" max="12" width="8.00390625" style="93" customWidth="1"/>
    <col min="13" max="13" width="8.875" style="93" customWidth="1"/>
    <col min="14" max="16384" width="8.00390625" style="93" customWidth="1"/>
  </cols>
  <sheetData>
    <row r="1" spans="1:13" ht="33" customHeight="1" thickBot="1">
      <c r="A1" s="405" t="s">
        <v>37</v>
      </c>
      <c r="B1" s="406"/>
      <c r="C1" s="406"/>
      <c r="D1" s="406"/>
      <c r="E1" s="406"/>
      <c r="F1" s="407"/>
      <c r="H1" s="405" t="s">
        <v>37</v>
      </c>
      <c r="I1" s="406"/>
      <c r="J1" s="406"/>
      <c r="K1" s="406"/>
      <c r="L1" s="406"/>
      <c r="M1" s="407"/>
    </row>
    <row r="2" spans="1:13" ht="20.25" customHeight="1" thickTop="1">
      <c r="A2" s="408" t="s">
        <v>38</v>
      </c>
      <c r="B2" s="408"/>
      <c r="C2" s="408"/>
      <c r="D2" s="408"/>
      <c r="E2" s="408"/>
      <c r="F2" s="408"/>
      <c r="H2" s="408" t="s">
        <v>38</v>
      </c>
      <c r="I2" s="408"/>
      <c r="J2" s="408"/>
      <c r="K2" s="408"/>
      <c r="L2" s="408"/>
      <c r="M2" s="408"/>
    </row>
    <row r="3" spans="1:13" ht="20.25" customHeight="1">
      <c r="A3" s="402" t="s">
        <v>39</v>
      </c>
      <c r="B3" s="402"/>
      <c r="C3" s="402"/>
      <c r="D3" s="402"/>
      <c r="E3" s="402"/>
      <c r="F3" s="402"/>
      <c r="H3" s="402" t="s">
        <v>39</v>
      </c>
      <c r="I3" s="402"/>
      <c r="J3" s="402"/>
      <c r="K3" s="402"/>
      <c r="L3" s="402"/>
      <c r="M3" s="402"/>
    </row>
    <row r="4" spans="1:13" ht="20.25" customHeight="1">
      <c r="A4" s="401" t="s">
        <v>40</v>
      </c>
      <c r="B4" s="402"/>
      <c r="C4" s="402"/>
      <c r="D4" s="402"/>
      <c r="E4" s="402"/>
      <c r="F4" s="402"/>
      <c r="H4" s="401" t="s">
        <v>40</v>
      </c>
      <c r="I4" s="402"/>
      <c r="J4" s="402"/>
      <c r="K4" s="402"/>
      <c r="L4" s="402"/>
      <c r="M4" s="402"/>
    </row>
    <row r="5" spans="1:13" ht="20.25" customHeight="1">
      <c r="A5" s="401" t="s">
        <v>41</v>
      </c>
      <c r="B5" s="401"/>
      <c r="C5" s="401"/>
      <c r="D5" s="401"/>
      <c r="E5" s="401"/>
      <c r="F5" s="401"/>
      <c r="H5" s="401" t="s">
        <v>41</v>
      </c>
      <c r="I5" s="401"/>
      <c r="J5" s="401"/>
      <c r="K5" s="401"/>
      <c r="L5" s="401"/>
      <c r="M5" s="401"/>
    </row>
    <row r="6" spans="1:13" ht="20.25" customHeight="1">
      <c r="A6" s="401" t="s">
        <v>42</v>
      </c>
      <c r="B6" s="402"/>
      <c r="C6" s="402"/>
      <c r="D6" s="402"/>
      <c r="E6" s="402"/>
      <c r="F6" s="402"/>
      <c r="H6" s="401" t="s">
        <v>42</v>
      </c>
      <c r="I6" s="402"/>
      <c r="J6" s="402"/>
      <c r="K6" s="402"/>
      <c r="L6" s="402"/>
      <c r="M6" s="402"/>
    </row>
    <row r="7" spans="1:13" ht="20.25" customHeight="1">
      <c r="A7" s="401" t="s">
        <v>43</v>
      </c>
      <c r="B7" s="402"/>
      <c r="C7" s="402"/>
      <c r="D7" s="402"/>
      <c r="E7" s="402"/>
      <c r="F7" s="402"/>
      <c r="H7" s="401" t="s">
        <v>43</v>
      </c>
      <c r="I7" s="402"/>
      <c r="J7" s="402"/>
      <c r="K7" s="402"/>
      <c r="L7" s="402"/>
      <c r="M7" s="402"/>
    </row>
    <row r="8" spans="1:13" ht="20.25" customHeight="1" thickBot="1">
      <c r="A8" s="403" t="s">
        <v>44</v>
      </c>
      <c r="B8" s="404"/>
      <c r="C8" s="404"/>
      <c r="D8" s="404"/>
      <c r="E8" s="403" t="s">
        <v>45</v>
      </c>
      <c r="F8" s="404"/>
      <c r="H8" s="403" t="s">
        <v>44</v>
      </c>
      <c r="I8" s="404"/>
      <c r="J8" s="404"/>
      <c r="K8" s="404"/>
      <c r="L8" s="403" t="s">
        <v>45</v>
      </c>
      <c r="M8" s="404"/>
    </row>
    <row r="9" spans="1:13" ht="20.25" customHeight="1" thickTop="1">
      <c r="A9" s="397" t="s">
        <v>46</v>
      </c>
      <c r="B9" s="398"/>
      <c r="C9" s="398"/>
      <c r="D9" s="398"/>
      <c r="E9" s="398"/>
      <c r="F9" s="399"/>
      <c r="H9" s="397" t="s">
        <v>46</v>
      </c>
      <c r="I9" s="398"/>
      <c r="J9" s="398"/>
      <c r="K9" s="398"/>
      <c r="L9" s="398"/>
      <c r="M9" s="399"/>
    </row>
    <row r="10" spans="1:13" ht="20.25" customHeight="1">
      <c r="A10" s="400" t="s">
        <v>47</v>
      </c>
      <c r="B10" s="400" t="s">
        <v>48</v>
      </c>
      <c r="C10" s="400"/>
      <c r="D10" s="400"/>
      <c r="E10" s="400"/>
      <c r="F10" s="400"/>
      <c r="H10" s="400" t="s">
        <v>47</v>
      </c>
      <c r="I10" s="400" t="s">
        <v>48</v>
      </c>
      <c r="J10" s="400"/>
      <c r="K10" s="400"/>
      <c r="L10" s="400"/>
      <c r="M10" s="400"/>
    </row>
    <row r="11" spans="1:13" ht="20.25" customHeight="1">
      <c r="A11" s="400"/>
      <c r="B11" s="94" t="s">
        <v>49</v>
      </c>
      <c r="C11" s="94" t="s">
        <v>50</v>
      </c>
      <c r="D11" s="94" t="s">
        <v>51</v>
      </c>
      <c r="E11" s="377"/>
      <c r="F11" s="378"/>
      <c r="H11" s="400"/>
      <c r="I11" s="94" t="s">
        <v>49</v>
      </c>
      <c r="J11" s="94" t="s">
        <v>50</v>
      </c>
      <c r="K11" s="94" t="s">
        <v>51</v>
      </c>
      <c r="L11" s="377"/>
      <c r="M11" s="378"/>
    </row>
    <row r="12" spans="1:13" ht="20.25" customHeight="1" thickBot="1">
      <c r="A12" s="95"/>
      <c r="B12" s="95"/>
      <c r="C12" s="95"/>
      <c r="D12" s="95"/>
      <c r="E12" s="379"/>
      <c r="F12" s="380"/>
      <c r="H12" s="95"/>
      <c r="I12" s="95"/>
      <c r="J12" s="95"/>
      <c r="K12" s="95"/>
      <c r="L12" s="379"/>
      <c r="M12" s="380"/>
    </row>
    <row r="13" spans="1:13" ht="28.5" customHeight="1" thickTop="1">
      <c r="A13" s="394" t="s">
        <v>52</v>
      </c>
      <c r="B13" s="394"/>
      <c r="C13" s="393" t="s">
        <v>53</v>
      </c>
      <c r="D13" s="393"/>
      <c r="E13" s="96" t="s">
        <v>50</v>
      </c>
      <c r="F13" s="96" t="s">
        <v>51</v>
      </c>
      <c r="H13" s="394" t="s">
        <v>52</v>
      </c>
      <c r="I13" s="394"/>
      <c r="J13" s="393" t="s">
        <v>53</v>
      </c>
      <c r="K13" s="393"/>
      <c r="L13" s="96" t="s">
        <v>50</v>
      </c>
      <c r="M13" s="96" t="s">
        <v>51</v>
      </c>
    </row>
    <row r="14" spans="1:13" ht="20.25" customHeight="1">
      <c r="A14" s="395"/>
      <c r="B14" s="395"/>
      <c r="C14" s="396"/>
      <c r="D14" s="396"/>
      <c r="E14" s="97"/>
      <c r="F14" s="97"/>
      <c r="H14" s="395"/>
      <c r="I14" s="395"/>
      <c r="J14" s="396"/>
      <c r="K14" s="396"/>
      <c r="L14" s="97"/>
      <c r="M14" s="97"/>
    </row>
    <row r="15" spans="1:13" ht="20.25" customHeight="1">
      <c r="A15" s="381" t="s">
        <v>54</v>
      </c>
      <c r="B15" s="382"/>
      <c r="C15" s="382"/>
      <c r="D15" s="382"/>
      <c r="E15" s="382"/>
      <c r="F15" s="383"/>
      <c r="H15" s="381" t="s">
        <v>54</v>
      </c>
      <c r="I15" s="382"/>
      <c r="J15" s="382"/>
      <c r="K15" s="382"/>
      <c r="L15" s="382"/>
      <c r="M15" s="383"/>
    </row>
    <row r="16" spans="1:13" ht="20.25" customHeight="1" thickBot="1">
      <c r="A16" s="384"/>
      <c r="B16" s="385"/>
      <c r="C16" s="385"/>
      <c r="D16" s="385"/>
      <c r="E16" s="385"/>
      <c r="F16" s="386"/>
      <c r="H16" s="384"/>
      <c r="I16" s="385"/>
      <c r="J16" s="385"/>
      <c r="K16" s="385"/>
      <c r="L16" s="385"/>
      <c r="M16" s="386"/>
    </row>
    <row r="17" spans="1:13" ht="20.25" customHeight="1" thickTop="1">
      <c r="A17" s="387" t="s">
        <v>55</v>
      </c>
      <c r="B17" s="388"/>
      <c r="C17" s="388"/>
      <c r="D17" s="388"/>
      <c r="E17" s="388"/>
      <c r="F17" s="389"/>
      <c r="H17" s="387" t="s">
        <v>55</v>
      </c>
      <c r="I17" s="388"/>
      <c r="J17" s="388"/>
      <c r="K17" s="388"/>
      <c r="L17" s="388"/>
      <c r="M17" s="389"/>
    </row>
    <row r="18" spans="1:13" ht="20.25" customHeight="1">
      <c r="A18" s="390" t="s">
        <v>56</v>
      </c>
      <c r="B18" s="391"/>
      <c r="C18" s="391"/>
      <c r="D18" s="391"/>
      <c r="E18" s="391"/>
      <c r="F18" s="392"/>
      <c r="H18" s="390" t="s">
        <v>56</v>
      </c>
      <c r="I18" s="391"/>
      <c r="J18" s="391"/>
      <c r="K18" s="391"/>
      <c r="L18" s="391"/>
      <c r="M18" s="392"/>
    </row>
    <row r="19" spans="1:13" ht="20.25" customHeight="1">
      <c r="A19" s="390"/>
      <c r="B19" s="391"/>
      <c r="C19" s="391"/>
      <c r="D19" s="391"/>
      <c r="E19" s="391"/>
      <c r="F19" s="392"/>
      <c r="H19" s="390"/>
      <c r="I19" s="391"/>
      <c r="J19" s="391"/>
      <c r="K19" s="391"/>
      <c r="L19" s="391"/>
      <c r="M19" s="392"/>
    </row>
    <row r="20" spans="1:13" ht="20.25" customHeight="1">
      <c r="A20" s="390" t="s">
        <v>57</v>
      </c>
      <c r="B20" s="391"/>
      <c r="C20" s="391"/>
      <c r="D20" s="391"/>
      <c r="E20" s="391"/>
      <c r="F20" s="392"/>
      <c r="H20" s="390" t="s">
        <v>57</v>
      </c>
      <c r="I20" s="391"/>
      <c r="J20" s="391"/>
      <c r="K20" s="391"/>
      <c r="L20" s="391"/>
      <c r="M20" s="392"/>
    </row>
    <row r="21" spans="1:13" ht="20.25" customHeight="1">
      <c r="A21" s="390"/>
      <c r="B21" s="391"/>
      <c r="C21" s="391"/>
      <c r="D21" s="391"/>
      <c r="E21" s="391"/>
      <c r="F21" s="392"/>
      <c r="H21" s="390"/>
      <c r="I21" s="391"/>
      <c r="J21" s="391"/>
      <c r="K21" s="391"/>
      <c r="L21" s="391"/>
      <c r="M21" s="392"/>
    </row>
    <row r="22" spans="1:13" ht="20.25" customHeight="1">
      <c r="A22" s="371" t="s">
        <v>58</v>
      </c>
      <c r="B22" s="372"/>
      <c r="C22" s="372"/>
      <c r="D22" s="372"/>
      <c r="E22" s="372"/>
      <c r="F22" s="373"/>
      <c r="H22" s="371" t="s">
        <v>58</v>
      </c>
      <c r="I22" s="372"/>
      <c r="J22" s="372"/>
      <c r="K22" s="372"/>
      <c r="L22" s="372"/>
      <c r="M22" s="373"/>
    </row>
    <row r="23" spans="1:13" ht="20.25" customHeight="1" thickBot="1">
      <c r="A23" s="374" t="s">
        <v>59</v>
      </c>
      <c r="B23" s="375"/>
      <c r="C23" s="375"/>
      <c r="D23" s="375"/>
      <c r="E23" s="375"/>
      <c r="F23" s="376"/>
      <c r="H23" s="374" t="s">
        <v>59</v>
      </c>
      <c r="I23" s="375"/>
      <c r="J23" s="375"/>
      <c r="K23" s="375"/>
      <c r="L23" s="375"/>
      <c r="M23" s="376"/>
    </row>
    <row r="24" spans="1:13" ht="20.25" customHeight="1" thickTop="1">
      <c r="A24" s="98" t="s">
        <v>60</v>
      </c>
      <c r="B24" s="99"/>
      <c r="C24" s="100"/>
      <c r="D24" s="100"/>
      <c r="E24" s="100"/>
      <c r="F24" s="101"/>
      <c r="H24" s="98" t="s">
        <v>60</v>
      </c>
      <c r="I24" s="99"/>
      <c r="J24" s="100"/>
      <c r="K24" s="100"/>
      <c r="L24" s="100"/>
      <c r="M24" s="101"/>
    </row>
    <row r="25" spans="1:13" ht="20.25" customHeight="1">
      <c r="A25" s="98" t="s">
        <v>61</v>
      </c>
      <c r="B25" s="100"/>
      <c r="C25" s="100"/>
      <c r="D25" s="99"/>
      <c r="E25" s="100"/>
      <c r="F25" s="101"/>
      <c r="H25" s="98" t="s">
        <v>61</v>
      </c>
      <c r="I25" s="100"/>
      <c r="J25" s="100"/>
      <c r="K25" s="99"/>
      <c r="L25" s="100"/>
      <c r="M25" s="101"/>
    </row>
    <row r="26" spans="1:13" ht="20.25" customHeight="1">
      <c r="A26" s="102"/>
      <c r="B26" s="103"/>
      <c r="C26" s="103"/>
      <c r="D26" s="103"/>
      <c r="E26" s="103"/>
      <c r="F26" s="104"/>
      <c r="H26" s="102"/>
      <c r="I26" s="103"/>
      <c r="J26" s="103"/>
      <c r="K26" s="103"/>
      <c r="L26" s="103"/>
      <c r="M26" s="104"/>
    </row>
  </sheetData>
  <mergeCells count="44">
    <mergeCell ref="H23:M23"/>
    <mergeCell ref="H17:M17"/>
    <mergeCell ref="H18:M19"/>
    <mergeCell ref="H20:M21"/>
    <mergeCell ref="H22:M22"/>
    <mergeCell ref="H13:I14"/>
    <mergeCell ref="J13:K13"/>
    <mergeCell ref="J14:K14"/>
    <mergeCell ref="H15:M16"/>
    <mergeCell ref="H9:M9"/>
    <mergeCell ref="H10:H11"/>
    <mergeCell ref="I10:M10"/>
    <mergeCell ref="L11:M12"/>
    <mergeCell ref="H5:M5"/>
    <mergeCell ref="H6:M6"/>
    <mergeCell ref="H7:M7"/>
    <mergeCell ref="H8:K8"/>
    <mergeCell ref="L8:M8"/>
    <mergeCell ref="H1:M1"/>
    <mergeCell ref="H2:M2"/>
    <mergeCell ref="H3:M3"/>
    <mergeCell ref="H4:M4"/>
    <mergeCell ref="A1:F1"/>
    <mergeCell ref="A2:F2"/>
    <mergeCell ref="A3:F3"/>
    <mergeCell ref="A4:F4"/>
    <mergeCell ref="A9:F9"/>
    <mergeCell ref="B10:F10"/>
    <mergeCell ref="A10:A11"/>
    <mergeCell ref="A5:F5"/>
    <mergeCell ref="A6:F6"/>
    <mergeCell ref="A7:F7"/>
    <mergeCell ref="A8:D8"/>
    <mergeCell ref="E8:F8"/>
    <mergeCell ref="A22:F22"/>
    <mergeCell ref="A23:F23"/>
    <mergeCell ref="E11:F12"/>
    <mergeCell ref="A15:F16"/>
    <mergeCell ref="A17:F17"/>
    <mergeCell ref="A18:F19"/>
    <mergeCell ref="A20:F21"/>
    <mergeCell ref="C13:D13"/>
    <mergeCell ref="A13:B14"/>
    <mergeCell ref="C14:D14"/>
  </mergeCells>
  <printOptions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107" zoomScaleNormal="107" workbookViewId="0" topLeftCell="A7">
      <selection activeCell="D6" sqref="D6:R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12.625" style="2" customWidth="1"/>
    <col min="4" max="4" width="15.875" style="2" customWidth="1"/>
    <col min="5" max="5" width="7.00390625" style="2" customWidth="1"/>
    <col min="6" max="6" width="7.50390625" style="2" customWidth="1"/>
    <col min="7" max="7" width="22.00390625" style="2" customWidth="1"/>
    <col min="8" max="8" width="9.00390625" style="2" hidden="1" customWidth="1"/>
    <col min="9" max="9" width="11.50390625" style="2" hidden="1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hidden="1" customWidth="1"/>
    <col min="16" max="16" width="6.25390625" style="3" customWidth="1"/>
    <col min="17" max="18" width="6.2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12.7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463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 thickBo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212</v>
      </c>
      <c r="G8" s="285" t="s">
        <v>20</v>
      </c>
      <c r="H8" s="109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286"/>
      <c r="H9" s="111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286"/>
      <c r="H10" s="113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286"/>
      <c r="H11" s="113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286"/>
      <c r="H12" s="113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 thickBot="1">
      <c r="A13" s="46"/>
      <c r="B13" s="47"/>
      <c r="C13" s="48"/>
      <c r="D13" s="49" t="s">
        <v>24</v>
      </c>
      <c r="E13" s="12"/>
      <c r="F13" s="270"/>
      <c r="G13" s="287"/>
      <c r="H13" s="115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ht="16.5" customHeight="1">
      <c r="A14" s="298" t="s">
        <v>65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13" customFormat="1" ht="16.5" customHeight="1">
      <c r="A15" s="280" t="s">
        <v>202</v>
      </c>
      <c r="B15" s="281"/>
      <c r="C15" s="282"/>
      <c r="D15" s="76">
        <v>1941</v>
      </c>
      <c r="E15" s="78">
        <v>68.6</v>
      </c>
      <c r="F15" s="76">
        <v>8</v>
      </c>
      <c r="G15" s="77" t="s">
        <v>195</v>
      </c>
      <c r="H15" s="70"/>
      <c r="I15" s="56"/>
      <c r="J15" s="57"/>
      <c r="K15" s="283">
        <v>147</v>
      </c>
      <c r="L15" s="283"/>
      <c r="M15" s="56"/>
      <c r="N15" s="57"/>
      <c r="O15" s="120"/>
      <c r="P15" s="57">
        <v>1</v>
      </c>
      <c r="Q15" s="57">
        <v>25</v>
      </c>
      <c r="R15" s="58"/>
      <c r="S15" s="271" t="s">
        <v>102</v>
      </c>
      <c r="T15" s="272"/>
      <c r="U15" s="272"/>
    </row>
    <row r="16" spans="1:21" s="13" customFormat="1" ht="16.5" customHeight="1">
      <c r="A16" s="280" t="s">
        <v>203</v>
      </c>
      <c r="B16" s="281"/>
      <c r="C16" s="282"/>
      <c r="D16" s="76">
        <v>1944</v>
      </c>
      <c r="E16" s="78">
        <v>68.3</v>
      </c>
      <c r="F16" s="76">
        <v>8</v>
      </c>
      <c r="G16" s="77" t="s">
        <v>195</v>
      </c>
      <c r="H16" s="70"/>
      <c r="I16" s="56"/>
      <c r="J16" s="57"/>
      <c r="K16" s="283">
        <v>145</v>
      </c>
      <c r="L16" s="283"/>
      <c r="M16" s="56"/>
      <c r="N16" s="57"/>
      <c r="O16" s="120"/>
      <c r="P16" s="57">
        <v>2</v>
      </c>
      <c r="Q16" s="57"/>
      <c r="R16" s="58"/>
      <c r="S16" s="271" t="s">
        <v>102</v>
      </c>
      <c r="T16" s="272"/>
      <c r="U16" s="272"/>
    </row>
    <row r="17" spans="1:21" s="13" customFormat="1" ht="16.5" customHeight="1">
      <c r="A17" s="280" t="s">
        <v>200</v>
      </c>
      <c r="B17" s="281"/>
      <c r="C17" s="282"/>
      <c r="D17" s="76">
        <v>1943</v>
      </c>
      <c r="E17" s="78">
        <v>59</v>
      </c>
      <c r="F17" s="76">
        <v>8</v>
      </c>
      <c r="G17" s="77" t="s">
        <v>195</v>
      </c>
      <c r="H17" s="70"/>
      <c r="I17" s="56"/>
      <c r="J17" s="57"/>
      <c r="K17" s="283">
        <v>142</v>
      </c>
      <c r="L17" s="283"/>
      <c r="M17" s="56"/>
      <c r="N17" s="57"/>
      <c r="O17" s="120"/>
      <c r="P17" s="57">
        <v>3</v>
      </c>
      <c r="Q17" s="57"/>
      <c r="R17" s="58"/>
      <c r="S17" s="271" t="s">
        <v>102</v>
      </c>
      <c r="T17" s="272"/>
      <c r="U17" s="272"/>
    </row>
    <row r="18" spans="1:21" s="13" customFormat="1" ht="16.5" customHeight="1">
      <c r="A18" s="280" t="s">
        <v>81</v>
      </c>
      <c r="B18" s="281"/>
      <c r="C18" s="282"/>
      <c r="D18" s="76">
        <v>1998</v>
      </c>
      <c r="E18" s="78">
        <v>41.9</v>
      </c>
      <c r="F18" s="76">
        <v>8</v>
      </c>
      <c r="G18" s="77" t="s">
        <v>437</v>
      </c>
      <c r="H18" s="70"/>
      <c r="I18" s="56"/>
      <c r="J18" s="57"/>
      <c r="K18" s="283">
        <v>116</v>
      </c>
      <c r="L18" s="283"/>
      <c r="M18" s="56">
        <f>K18/2</f>
        <v>58</v>
      </c>
      <c r="N18" s="57"/>
      <c r="O18" s="120">
        <f>I18+K18/2</f>
        <v>58</v>
      </c>
      <c r="P18" s="57">
        <v>4</v>
      </c>
      <c r="Q18" s="57">
        <v>22</v>
      </c>
      <c r="R18" s="58"/>
      <c r="S18" s="271" t="s">
        <v>124</v>
      </c>
      <c r="T18" s="272"/>
      <c r="U18" s="272"/>
    </row>
    <row r="19" spans="1:21" s="13" customFormat="1" ht="16.5" customHeight="1">
      <c r="A19" s="280" t="s">
        <v>199</v>
      </c>
      <c r="B19" s="281"/>
      <c r="C19" s="282"/>
      <c r="D19" s="76">
        <v>1949</v>
      </c>
      <c r="E19" s="78">
        <v>65</v>
      </c>
      <c r="F19" s="76">
        <v>8</v>
      </c>
      <c r="G19" s="77" t="s">
        <v>195</v>
      </c>
      <c r="H19" s="70"/>
      <c r="I19" s="56"/>
      <c r="J19" s="57"/>
      <c r="K19" s="283">
        <v>104</v>
      </c>
      <c r="L19" s="283"/>
      <c r="M19" s="56"/>
      <c r="N19" s="57"/>
      <c r="O19" s="120"/>
      <c r="P19" s="57">
        <v>5</v>
      </c>
      <c r="Q19" s="57"/>
      <c r="R19" s="58"/>
      <c r="S19" s="271" t="s">
        <v>102</v>
      </c>
      <c r="T19" s="272"/>
      <c r="U19" s="272"/>
    </row>
    <row r="20" spans="1:21" s="13" customFormat="1" ht="16.5" customHeight="1">
      <c r="A20" s="280" t="s">
        <v>201</v>
      </c>
      <c r="B20" s="281"/>
      <c r="C20" s="282"/>
      <c r="D20" s="76">
        <v>1945</v>
      </c>
      <c r="E20" s="78">
        <v>61</v>
      </c>
      <c r="F20" s="76">
        <v>8</v>
      </c>
      <c r="G20" s="77" t="s">
        <v>195</v>
      </c>
      <c r="H20" s="70"/>
      <c r="I20" s="56"/>
      <c r="J20" s="57"/>
      <c r="K20" s="283">
        <v>103</v>
      </c>
      <c r="L20" s="283"/>
      <c r="M20" s="56"/>
      <c r="N20" s="57"/>
      <c r="O20" s="120"/>
      <c r="P20" s="57">
        <v>6</v>
      </c>
      <c r="Q20" s="57"/>
      <c r="R20" s="58"/>
      <c r="S20" s="271" t="s">
        <v>102</v>
      </c>
      <c r="T20" s="272"/>
      <c r="U20" s="272"/>
    </row>
    <row r="21" spans="1:21" s="13" customFormat="1" ht="16.5" customHeight="1">
      <c r="A21" s="280" t="s">
        <v>101</v>
      </c>
      <c r="B21" s="281"/>
      <c r="C21" s="282"/>
      <c r="D21" s="76">
        <v>1995</v>
      </c>
      <c r="E21" s="78">
        <v>45.1</v>
      </c>
      <c r="F21" s="76">
        <v>8</v>
      </c>
      <c r="G21" s="77" t="s">
        <v>434</v>
      </c>
      <c r="H21" s="70"/>
      <c r="I21" s="56"/>
      <c r="J21" s="57"/>
      <c r="K21" s="283">
        <v>97</v>
      </c>
      <c r="L21" s="283"/>
      <c r="M21" s="56">
        <f>K21/2</f>
        <v>48.5</v>
      </c>
      <c r="N21" s="57"/>
      <c r="O21" s="120">
        <f>I21+K21/2</f>
        <v>48.5</v>
      </c>
      <c r="P21" s="57">
        <v>7</v>
      </c>
      <c r="Q21" s="57"/>
      <c r="R21" s="58"/>
      <c r="S21" s="271" t="s">
        <v>102</v>
      </c>
      <c r="T21" s="272"/>
      <c r="U21" s="272"/>
    </row>
    <row r="22" spans="1:21" s="13" customFormat="1" ht="16.5" customHeight="1">
      <c r="A22" s="280" t="s">
        <v>99</v>
      </c>
      <c r="B22" s="281"/>
      <c r="C22" s="282"/>
      <c r="D22" s="76">
        <v>1994</v>
      </c>
      <c r="E22" s="78">
        <v>49.55</v>
      </c>
      <c r="F22" s="76">
        <v>8</v>
      </c>
      <c r="G22" s="77" t="s">
        <v>434</v>
      </c>
      <c r="H22" s="70"/>
      <c r="I22" s="56"/>
      <c r="J22" s="57"/>
      <c r="K22" s="283">
        <v>93</v>
      </c>
      <c r="L22" s="283"/>
      <c r="M22" s="56">
        <f>K22/2</f>
        <v>46.5</v>
      </c>
      <c r="N22" s="57"/>
      <c r="O22" s="120">
        <f>I22+K22/2</f>
        <v>46.5</v>
      </c>
      <c r="P22" s="57">
        <v>8</v>
      </c>
      <c r="Q22" s="57"/>
      <c r="R22" s="58"/>
      <c r="S22" s="271" t="s">
        <v>97</v>
      </c>
      <c r="T22" s="272"/>
      <c r="U22" s="272"/>
    </row>
    <row r="23" spans="1:21" s="13" customFormat="1" ht="16.5" customHeight="1">
      <c r="A23" s="280" t="s">
        <v>204</v>
      </c>
      <c r="B23" s="281"/>
      <c r="C23" s="282"/>
      <c r="D23" s="76">
        <v>1949</v>
      </c>
      <c r="E23" s="78">
        <v>67.8</v>
      </c>
      <c r="F23" s="76">
        <v>6</v>
      </c>
      <c r="G23" s="77" t="s">
        <v>195</v>
      </c>
      <c r="H23" s="70"/>
      <c r="I23" s="56"/>
      <c r="J23" s="57"/>
      <c r="K23" s="283">
        <v>128</v>
      </c>
      <c r="L23" s="283"/>
      <c r="M23" s="56"/>
      <c r="N23" s="57"/>
      <c r="O23" s="120"/>
      <c r="P23" s="57">
        <v>1</v>
      </c>
      <c r="Q23" s="57">
        <v>25</v>
      </c>
      <c r="R23" s="58"/>
      <c r="S23" s="271" t="s">
        <v>102</v>
      </c>
      <c r="T23" s="272"/>
      <c r="U23" s="272"/>
    </row>
    <row r="24" spans="1:21" s="13" customFormat="1" ht="16.5" customHeight="1">
      <c r="A24" s="280" t="s">
        <v>205</v>
      </c>
      <c r="B24" s="281"/>
      <c r="C24" s="282"/>
      <c r="D24" s="147">
        <v>1935</v>
      </c>
      <c r="E24" s="148">
        <v>47.9</v>
      </c>
      <c r="F24" s="76">
        <v>6</v>
      </c>
      <c r="G24" s="77" t="s">
        <v>195</v>
      </c>
      <c r="H24" s="70"/>
      <c r="I24" s="56"/>
      <c r="J24" s="57"/>
      <c r="K24" s="283">
        <v>119</v>
      </c>
      <c r="L24" s="283"/>
      <c r="M24" s="56"/>
      <c r="N24" s="57"/>
      <c r="O24" s="120"/>
      <c r="P24" s="57">
        <v>2</v>
      </c>
      <c r="Q24" s="57"/>
      <c r="R24" s="58"/>
      <c r="S24" s="271" t="s">
        <v>102</v>
      </c>
      <c r="T24" s="272"/>
      <c r="U24" s="272"/>
    </row>
    <row r="25" spans="1:21" s="13" customFormat="1" ht="16.5" customHeight="1">
      <c r="A25" s="280" t="s">
        <v>260</v>
      </c>
      <c r="B25" s="281"/>
      <c r="C25" s="281"/>
      <c r="D25" s="149">
        <v>35964</v>
      </c>
      <c r="E25" s="140">
        <v>53</v>
      </c>
      <c r="F25" s="139">
        <v>4</v>
      </c>
      <c r="G25" s="77" t="s">
        <v>259</v>
      </c>
      <c r="H25" s="70"/>
      <c r="I25" s="56"/>
      <c r="J25" s="57"/>
      <c r="K25" s="283">
        <v>159</v>
      </c>
      <c r="L25" s="283"/>
      <c r="M25" s="56"/>
      <c r="N25" s="57"/>
      <c r="O25" s="120"/>
      <c r="P25" s="57">
        <v>1</v>
      </c>
      <c r="Q25" s="57">
        <v>22</v>
      </c>
      <c r="R25" s="58"/>
      <c r="S25" s="271" t="s">
        <v>261</v>
      </c>
      <c r="T25" s="272"/>
      <c r="U25" s="272"/>
    </row>
    <row r="26" spans="1:21" s="13" customFormat="1" ht="16.5" customHeight="1">
      <c r="A26" s="280" t="s">
        <v>133</v>
      </c>
      <c r="B26" s="281"/>
      <c r="C26" s="282"/>
      <c r="D26" s="138">
        <v>36296</v>
      </c>
      <c r="E26" s="150">
        <v>32</v>
      </c>
      <c r="F26" s="76">
        <v>4</v>
      </c>
      <c r="G26" s="77" t="s">
        <v>134</v>
      </c>
      <c r="H26" s="70"/>
      <c r="I26" s="56"/>
      <c r="J26" s="57"/>
      <c r="K26" s="283">
        <v>132</v>
      </c>
      <c r="L26" s="283"/>
      <c r="M26" s="56"/>
      <c r="N26" s="57"/>
      <c r="O26" s="120"/>
      <c r="P26" s="57">
        <v>2</v>
      </c>
      <c r="Q26" s="57">
        <v>20</v>
      </c>
      <c r="R26" s="58"/>
      <c r="S26" s="271" t="s">
        <v>135</v>
      </c>
      <c r="T26" s="272"/>
      <c r="U26" s="272"/>
    </row>
    <row r="27" spans="1:21" s="13" customFormat="1" ht="16.5" customHeight="1">
      <c r="A27" s="280" t="s">
        <v>262</v>
      </c>
      <c r="B27" s="281"/>
      <c r="C27" s="281"/>
      <c r="D27" s="149">
        <v>36281</v>
      </c>
      <c r="E27" s="140">
        <v>44</v>
      </c>
      <c r="F27" s="139">
        <v>4</v>
      </c>
      <c r="G27" s="77" t="s">
        <v>259</v>
      </c>
      <c r="H27" s="70"/>
      <c r="I27" s="56"/>
      <c r="J27" s="57"/>
      <c r="K27" s="283">
        <v>127</v>
      </c>
      <c r="L27" s="283"/>
      <c r="M27" s="56"/>
      <c r="N27" s="57"/>
      <c r="O27" s="120"/>
      <c r="P27" s="57">
        <v>3</v>
      </c>
      <c r="Q27" s="57"/>
      <c r="R27" s="58"/>
      <c r="S27" s="271" t="s">
        <v>261</v>
      </c>
      <c r="T27" s="272"/>
      <c r="U27" s="272"/>
    </row>
    <row r="28" spans="1:21" s="13" customFormat="1" ht="16.5" customHeight="1">
      <c r="A28" s="290" t="s">
        <v>268</v>
      </c>
      <c r="B28" s="291"/>
      <c r="C28" s="291"/>
      <c r="D28" s="151">
        <v>37043</v>
      </c>
      <c r="E28" s="78">
        <v>26</v>
      </c>
      <c r="F28" s="139">
        <v>4</v>
      </c>
      <c r="G28" s="77" t="s">
        <v>448</v>
      </c>
      <c r="H28" s="70"/>
      <c r="I28" s="56"/>
      <c r="J28" s="57"/>
      <c r="K28" s="283">
        <v>100</v>
      </c>
      <c r="L28" s="283"/>
      <c r="M28" s="56"/>
      <c r="N28" s="57"/>
      <c r="O28" s="120"/>
      <c r="P28" s="57">
        <v>4</v>
      </c>
      <c r="Q28" s="57">
        <v>19</v>
      </c>
      <c r="R28" s="58"/>
      <c r="S28" s="271" t="s">
        <v>107</v>
      </c>
      <c r="T28" s="272"/>
      <c r="U28" s="272"/>
    </row>
    <row r="29" spans="1:21" s="13" customFormat="1" ht="16.5" customHeight="1">
      <c r="A29" s="299" t="s">
        <v>263</v>
      </c>
      <c r="B29" s="300"/>
      <c r="C29" s="300"/>
      <c r="D29" s="149">
        <v>36752</v>
      </c>
      <c r="E29" s="140">
        <v>39</v>
      </c>
      <c r="F29" s="139">
        <v>4</v>
      </c>
      <c r="G29" s="77" t="s">
        <v>259</v>
      </c>
      <c r="H29" s="70"/>
      <c r="I29" s="56"/>
      <c r="J29" s="57"/>
      <c r="K29" s="301">
        <v>66</v>
      </c>
      <c r="L29" s="256"/>
      <c r="M29" s="56"/>
      <c r="N29" s="57"/>
      <c r="O29" s="120"/>
      <c r="P29" s="57">
        <v>5</v>
      </c>
      <c r="Q29" s="57"/>
      <c r="R29" s="58"/>
      <c r="S29" s="302" t="s">
        <v>261</v>
      </c>
      <c r="T29" s="303"/>
      <c r="U29" s="304"/>
    </row>
    <row r="30" spans="1:21" s="13" customFormat="1" ht="16.5" customHeight="1">
      <c r="A30" s="299" t="s">
        <v>264</v>
      </c>
      <c r="B30" s="300"/>
      <c r="C30" s="300"/>
      <c r="D30" s="149">
        <v>36928</v>
      </c>
      <c r="E30" s="140">
        <v>35</v>
      </c>
      <c r="F30" s="139">
        <v>4</v>
      </c>
      <c r="G30" s="77" t="s">
        <v>259</v>
      </c>
      <c r="H30" s="70"/>
      <c r="I30" s="56"/>
      <c r="J30" s="57"/>
      <c r="K30" s="301">
        <v>50</v>
      </c>
      <c r="L30" s="256"/>
      <c r="M30" s="56"/>
      <c r="N30" s="57"/>
      <c r="O30" s="120"/>
      <c r="P30" s="57">
        <v>6</v>
      </c>
      <c r="Q30" s="57"/>
      <c r="R30" s="58"/>
      <c r="S30" s="302" t="s">
        <v>261</v>
      </c>
      <c r="T30" s="303"/>
      <c r="U30" s="304"/>
    </row>
    <row r="31" spans="1:21" s="13" customFormat="1" ht="16.5" customHeight="1">
      <c r="A31" s="299" t="s">
        <v>265</v>
      </c>
      <c r="B31" s="300"/>
      <c r="C31" s="300"/>
      <c r="D31" s="149">
        <v>36591</v>
      </c>
      <c r="E31" s="140">
        <v>44</v>
      </c>
      <c r="F31" s="139">
        <v>4</v>
      </c>
      <c r="G31" s="77" t="s">
        <v>259</v>
      </c>
      <c r="H31" s="70"/>
      <c r="I31" s="56"/>
      <c r="J31" s="57"/>
      <c r="K31" s="301">
        <v>50</v>
      </c>
      <c r="L31" s="256"/>
      <c r="M31" s="56"/>
      <c r="N31" s="57"/>
      <c r="O31" s="120"/>
      <c r="P31" s="57">
        <v>7</v>
      </c>
      <c r="Q31" s="57"/>
      <c r="R31" s="58"/>
      <c r="S31" s="302" t="s">
        <v>261</v>
      </c>
      <c r="T31" s="303"/>
      <c r="U31" s="304"/>
    </row>
    <row r="32" spans="1:21" s="13" customFormat="1" ht="16.5" customHeight="1">
      <c r="A32" s="299" t="s">
        <v>266</v>
      </c>
      <c r="B32" s="300"/>
      <c r="C32" s="300"/>
      <c r="D32" s="152">
        <v>36520</v>
      </c>
      <c r="E32" s="140">
        <v>39</v>
      </c>
      <c r="F32" s="139">
        <v>4</v>
      </c>
      <c r="G32" s="77" t="s">
        <v>259</v>
      </c>
      <c r="H32" s="70"/>
      <c r="I32" s="56"/>
      <c r="J32" s="57"/>
      <c r="K32" s="301">
        <v>40</v>
      </c>
      <c r="L32" s="256"/>
      <c r="M32" s="56"/>
      <c r="N32" s="57"/>
      <c r="O32" s="120"/>
      <c r="P32" s="57">
        <v>8</v>
      </c>
      <c r="Q32" s="57"/>
      <c r="R32" s="58"/>
      <c r="S32" s="302" t="s">
        <v>261</v>
      </c>
      <c r="T32" s="303"/>
      <c r="U32" s="304"/>
    </row>
    <row r="33" spans="1:21" s="13" customFormat="1" ht="16.5" customHeight="1">
      <c r="A33" s="290" t="s">
        <v>267</v>
      </c>
      <c r="B33" s="291"/>
      <c r="C33" s="291"/>
      <c r="D33" s="153">
        <v>36873</v>
      </c>
      <c r="E33" s="78">
        <v>26</v>
      </c>
      <c r="F33" s="139">
        <v>4</v>
      </c>
      <c r="G33" s="77" t="s">
        <v>259</v>
      </c>
      <c r="H33" s="70"/>
      <c r="I33" s="56"/>
      <c r="J33" s="57"/>
      <c r="K33" s="283">
        <v>40</v>
      </c>
      <c r="L33" s="283"/>
      <c r="M33" s="56"/>
      <c r="N33" s="57"/>
      <c r="O33" s="120"/>
      <c r="P33" s="57">
        <v>9</v>
      </c>
      <c r="Q33" s="57"/>
      <c r="R33" s="58"/>
      <c r="S33" s="271" t="s">
        <v>261</v>
      </c>
      <c r="T33" s="272"/>
      <c r="U33" s="272"/>
    </row>
    <row r="34" spans="1:21" s="13" customFormat="1" ht="16.5" customHeight="1">
      <c r="A34" s="299" t="s">
        <v>269</v>
      </c>
      <c r="B34" s="300"/>
      <c r="C34" s="300"/>
      <c r="D34" s="149">
        <v>36748</v>
      </c>
      <c r="E34" s="140">
        <v>35</v>
      </c>
      <c r="F34" s="139">
        <v>4</v>
      </c>
      <c r="G34" s="77" t="s">
        <v>259</v>
      </c>
      <c r="H34" s="70"/>
      <c r="I34" s="56"/>
      <c r="J34" s="57"/>
      <c r="K34" s="301">
        <v>23</v>
      </c>
      <c r="L34" s="256"/>
      <c r="M34" s="56"/>
      <c r="N34" s="57"/>
      <c r="O34" s="120"/>
      <c r="P34" s="57">
        <v>10</v>
      </c>
      <c r="Q34" s="57"/>
      <c r="R34" s="58"/>
      <c r="S34" s="302" t="s">
        <v>261</v>
      </c>
      <c r="T34" s="303"/>
      <c r="U34" s="304"/>
    </row>
    <row r="35" spans="1:21" s="13" customFormat="1" ht="16.5" customHeight="1">
      <c r="A35" s="299" t="s">
        <v>270</v>
      </c>
      <c r="B35" s="300"/>
      <c r="C35" s="300"/>
      <c r="D35" s="149">
        <v>36282</v>
      </c>
      <c r="E35" s="140">
        <v>32</v>
      </c>
      <c r="F35" s="139">
        <v>4</v>
      </c>
      <c r="G35" s="77" t="s">
        <v>259</v>
      </c>
      <c r="H35" s="70"/>
      <c r="I35" s="56"/>
      <c r="J35" s="57"/>
      <c r="K35" s="301">
        <v>10</v>
      </c>
      <c r="L35" s="256"/>
      <c r="M35" s="56"/>
      <c r="N35" s="57"/>
      <c r="O35" s="120"/>
      <c r="P35" s="57">
        <v>11</v>
      </c>
      <c r="Q35" s="57"/>
      <c r="R35" s="58"/>
      <c r="S35" s="302" t="s">
        <v>261</v>
      </c>
      <c r="T35" s="303"/>
      <c r="U35" s="304"/>
    </row>
    <row r="36" spans="1:21" s="13" customFormat="1" ht="16.5" customHeight="1" thickBot="1">
      <c r="A36" s="299" t="s">
        <v>271</v>
      </c>
      <c r="B36" s="300"/>
      <c r="C36" s="300"/>
      <c r="D36" s="149">
        <v>36752</v>
      </c>
      <c r="E36" s="154">
        <v>39</v>
      </c>
      <c r="F36" s="139">
        <v>4</v>
      </c>
      <c r="G36" s="77" t="s">
        <v>259</v>
      </c>
      <c r="H36" s="70"/>
      <c r="I36" s="56"/>
      <c r="J36" s="57"/>
      <c r="K36" s="301">
        <v>10</v>
      </c>
      <c r="L36" s="256"/>
      <c r="M36" s="56"/>
      <c r="N36" s="57"/>
      <c r="O36" s="120"/>
      <c r="P36" s="57">
        <v>12</v>
      </c>
      <c r="Q36" s="57"/>
      <c r="R36" s="58"/>
      <c r="S36" s="302" t="s">
        <v>261</v>
      </c>
      <c r="T36" s="303"/>
      <c r="U36" s="304"/>
    </row>
    <row r="37" spans="1:21" s="13" customFormat="1" ht="16.5" customHeight="1" thickBot="1">
      <c r="A37" s="290" t="s">
        <v>272</v>
      </c>
      <c r="B37" s="291"/>
      <c r="C37" s="291"/>
      <c r="D37" s="145">
        <v>36683</v>
      </c>
      <c r="E37" s="146">
        <v>30</v>
      </c>
      <c r="F37" s="76">
        <v>4</v>
      </c>
      <c r="G37" s="77" t="s">
        <v>259</v>
      </c>
      <c r="H37" s="70"/>
      <c r="I37" s="56"/>
      <c r="J37" s="57"/>
      <c r="K37" s="283">
        <v>4</v>
      </c>
      <c r="L37" s="283"/>
      <c r="M37" s="56"/>
      <c r="N37" s="57"/>
      <c r="O37" s="120"/>
      <c r="P37" s="57">
        <v>13</v>
      </c>
      <c r="Q37" s="57"/>
      <c r="R37" s="58"/>
      <c r="S37" s="271" t="s">
        <v>261</v>
      </c>
      <c r="T37" s="272"/>
      <c r="U37" s="272"/>
    </row>
    <row r="38" spans="1:21" ht="18" customHeight="1">
      <c r="A38" s="7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69"/>
      <c r="R38" s="69"/>
      <c r="S38" s="69"/>
      <c r="T38" s="69"/>
      <c r="U38" s="69"/>
    </row>
    <row r="39" spans="1:21" s="13" customFormat="1" ht="18.75" customHeight="1">
      <c r="A39" s="71"/>
      <c r="B39" s="277" t="s">
        <v>30</v>
      </c>
      <c r="C39" s="277"/>
      <c r="D39" s="80"/>
      <c r="E39" s="80" t="s">
        <v>115</v>
      </c>
      <c r="F39" s="80"/>
      <c r="G39" s="81"/>
      <c r="H39" s="81" t="s">
        <v>35</v>
      </c>
      <c r="I39" s="81" t="s">
        <v>35</v>
      </c>
      <c r="J39" s="81" t="s">
        <v>35</v>
      </c>
      <c r="K39" s="81"/>
      <c r="L39" s="79"/>
      <c r="M39" s="72"/>
      <c r="N39" s="72"/>
      <c r="O39" s="72"/>
      <c r="P39" s="73"/>
      <c r="Q39" s="69"/>
      <c r="R39" s="69"/>
      <c r="S39" s="69"/>
      <c r="T39" s="69"/>
      <c r="U39" s="69"/>
    </row>
    <row r="40" spans="1:21" s="13" customFormat="1" ht="24" customHeight="1">
      <c r="A40" s="71"/>
      <c r="B40" s="14" t="s">
        <v>117</v>
      </c>
      <c r="C40" s="14"/>
      <c r="D40" s="14"/>
      <c r="E40" s="15" t="s">
        <v>116</v>
      </c>
      <c r="F40" s="16"/>
      <c r="G40" s="16"/>
      <c r="H40" s="16"/>
      <c r="I40" s="16" t="s">
        <v>26</v>
      </c>
      <c r="J40" s="16" t="s">
        <v>26</v>
      </c>
      <c r="K40" s="16"/>
      <c r="L40" s="15"/>
      <c r="M40" s="72"/>
      <c r="N40" s="72"/>
      <c r="O40" s="72"/>
      <c r="P40" s="73"/>
      <c r="Q40" s="69"/>
      <c r="R40" s="69"/>
      <c r="S40" s="69"/>
      <c r="T40" s="69"/>
      <c r="U40" s="69"/>
    </row>
    <row r="41" spans="1:21" s="13" customFormat="1" ht="17.25" customHeight="1">
      <c r="A41" s="71"/>
      <c r="B41" s="17" t="s">
        <v>118</v>
      </c>
      <c r="C41" s="18"/>
      <c r="D41" s="18"/>
      <c r="E41" s="18"/>
      <c r="F41" s="18"/>
      <c r="G41" s="18"/>
      <c r="H41" s="19"/>
      <c r="I41" s="19" t="s">
        <v>34</v>
      </c>
      <c r="J41" s="19" t="s">
        <v>34</v>
      </c>
      <c r="K41" s="19"/>
      <c r="L41" s="18"/>
      <c r="M41" s="74"/>
      <c r="N41" s="74"/>
      <c r="O41" s="74"/>
      <c r="P41" s="75"/>
      <c r="Q41" s="69"/>
      <c r="R41" s="69"/>
      <c r="S41" s="69"/>
      <c r="T41" s="69"/>
      <c r="U41" s="69"/>
    </row>
    <row r="42" ht="18" customHeight="1"/>
    <row r="43" spans="1:21" s="13" customFormat="1" ht="1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</row>
    <row r="44" ht="18" customHeight="1"/>
    <row r="45" spans="1:21" s="13" customFormat="1" ht="1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2"/>
      <c r="R45" s="2"/>
      <c r="S45" s="2"/>
      <c r="T45" s="2"/>
      <c r="U45" s="2"/>
    </row>
    <row r="46" spans="1:21" s="13" customFormat="1" ht="1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2"/>
      <c r="R46" s="2"/>
      <c r="S46" s="2"/>
      <c r="T46" s="2"/>
      <c r="U46" s="2"/>
    </row>
    <row r="47" spans="1:21" s="13" customFormat="1" ht="12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2"/>
      <c r="R47" s="2"/>
      <c r="S47" s="2"/>
      <c r="T47" s="2"/>
      <c r="U47" s="2"/>
    </row>
    <row r="48" ht="25.5" customHeight="1"/>
    <row r="49" ht="25.5" customHeight="1"/>
    <row r="50" ht="25.5" customHeight="1"/>
    <row r="51" ht="25.5" customHeight="1"/>
    <row r="52" ht="25.5" customHeight="1"/>
    <row r="53" ht="22.5" customHeight="1"/>
    <row r="54" spans="1:21" s="69" customFormat="1" ht="22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2"/>
      <c r="R54" s="2"/>
      <c r="S54" s="2"/>
      <c r="T54" s="2"/>
      <c r="U54" s="2"/>
    </row>
    <row r="55" ht="22.5" customHeight="1"/>
  </sheetData>
  <sheetProtection/>
  <mergeCells count="87">
    <mergeCell ref="A36:C36"/>
    <mergeCell ref="K36:L36"/>
    <mergeCell ref="S36:U36"/>
    <mergeCell ref="A35:C35"/>
    <mergeCell ref="K35:L35"/>
    <mergeCell ref="S35:U35"/>
    <mergeCell ref="A34:C34"/>
    <mergeCell ref="K34:L34"/>
    <mergeCell ref="S34:U34"/>
    <mergeCell ref="A32:C32"/>
    <mergeCell ref="K32:L32"/>
    <mergeCell ref="S32:U32"/>
    <mergeCell ref="A33:C33"/>
    <mergeCell ref="K33:L33"/>
    <mergeCell ref="S33:U33"/>
    <mergeCell ref="A30:C30"/>
    <mergeCell ref="K30:L30"/>
    <mergeCell ref="S30:U30"/>
    <mergeCell ref="A31:C31"/>
    <mergeCell ref="K31:L31"/>
    <mergeCell ref="S31:U31"/>
    <mergeCell ref="S28:U28"/>
    <mergeCell ref="A29:C29"/>
    <mergeCell ref="K29:L29"/>
    <mergeCell ref="S29:U29"/>
    <mergeCell ref="A16:C16"/>
    <mergeCell ref="K16:L16"/>
    <mergeCell ref="A19:C19"/>
    <mergeCell ref="K19:L19"/>
    <mergeCell ref="A17:C17"/>
    <mergeCell ref="K17:L17"/>
    <mergeCell ref="S18:U18"/>
    <mergeCell ref="K20:L20"/>
    <mergeCell ref="S20:U20"/>
    <mergeCell ref="S16:U16"/>
    <mergeCell ref="S19:U19"/>
    <mergeCell ref="A25:C25"/>
    <mergeCell ref="K26:L26"/>
    <mergeCell ref="A23:C23"/>
    <mergeCell ref="A24:C24"/>
    <mergeCell ref="K23:L23"/>
    <mergeCell ref="K24:L24"/>
    <mergeCell ref="K25:L25"/>
    <mergeCell ref="S23:U23"/>
    <mergeCell ref="S24:U24"/>
    <mergeCell ref="S22:U22"/>
    <mergeCell ref="A6:C6"/>
    <mergeCell ref="F8:F13"/>
    <mergeCell ref="A22:C22"/>
    <mergeCell ref="A20:C20"/>
    <mergeCell ref="S17:U17"/>
    <mergeCell ref="A18:C18"/>
    <mergeCell ref="K18:L18"/>
    <mergeCell ref="A37:C37"/>
    <mergeCell ref="K37:L37"/>
    <mergeCell ref="S37:U37"/>
    <mergeCell ref="S26:U26"/>
    <mergeCell ref="A26:C26"/>
    <mergeCell ref="A27:C27"/>
    <mergeCell ref="K27:L27"/>
    <mergeCell ref="S27:U27"/>
    <mergeCell ref="A28:C28"/>
    <mergeCell ref="K28:L28"/>
    <mergeCell ref="A21:C21"/>
    <mergeCell ref="K22:L22"/>
    <mergeCell ref="K21:L21"/>
    <mergeCell ref="S21:U21"/>
    <mergeCell ref="A5:U5"/>
    <mergeCell ref="B39:C39"/>
    <mergeCell ref="A11:C11"/>
    <mergeCell ref="K8:N13"/>
    <mergeCell ref="I8:I13"/>
    <mergeCell ref="G8:G13"/>
    <mergeCell ref="A14:U14"/>
    <mergeCell ref="A15:C15"/>
    <mergeCell ref="K15:L15"/>
    <mergeCell ref="S15:U15"/>
    <mergeCell ref="S25:U25"/>
    <mergeCell ref="A1:U1"/>
    <mergeCell ref="S12:U12"/>
    <mergeCell ref="A2:U2"/>
    <mergeCell ref="A3:C3"/>
    <mergeCell ref="D6:R6"/>
    <mergeCell ref="S6:U6"/>
    <mergeCell ref="A4:U4"/>
    <mergeCell ref="S11:U11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zoomScale="114" zoomScaleNormal="114" workbookViewId="0" topLeftCell="A52">
      <selection activeCell="P15" sqref="P15:P61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12.625" style="2" customWidth="1"/>
    <col min="4" max="4" width="14.625" style="2" customWidth="1"/>
    <col min="5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hidden="1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8.625" style="2" customWidth="1"/>
    <col min="16" max="16" width="6.25390625" style="3" customWidth="1"/>
    <col min="17" max="18" width="6.2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318" t="s">
        <v>157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</row>
    <row r="2" spans="1:21" ht="20.25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1:21" ht="8.25" customHeight="1">
      <c r="A3" s="326"/>
      <c r="B3" s="326"/>
      <c r="C3" s="326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8"/>
      <c r="T3" s="168"/>
      <c r="U3" s="168"/>
    </row>
    <row r="4" spans="1:21" ht="15.75" customHeight="1">
      <c r="A4" s="344" t="s">
        <v>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</row>
    <row r="5" spans="1:21" s="117" customFormat="1" ht="32.25" customHeight="1">
      <c r="A5" s="295" t="s">
        <v>413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319" t="s">
        <v>409</v>
      </c>
      <c r="B6" s="319"/>
      <c r="C6" s="319"/>
      <c r="D6" s="327" t="s">
        <v>464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43"/>
      <c r="T6" s="343"/>
      <c r="U6" s="343"/>
    </row>
    <row r="7" spans="1:21" ht="8.25" customHeight="1" thickBot="1">
      <c r="A7" s="170"/>
      <c r="B7" s="170"/>
      <c r="C7" s="170"/>
      <c r="D7" s="170"/>
      <c r="E7" s="171"/>
      <c r="F7" s="172"/>
      <c r="G7" s="172"/>
      <c r="H7" s="172"/>
      <c r="I7" s="173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16.5" customHeight="1">
      <c r="A8" s="174"/>
      <c r="B8" s="175"/>
      <c r="C8" s="176"/>
      <c r="D8" s="177"/>
      <c r="E8" s="178"/>
      <c r="F8" s="320" t="s">
        <v>83</v>
      </c>
      <c r="G8" s="338" t="s">
        <v>20</v>
      </c>
      <c r="H8" s="179"/>
      <c r="I8" s="338" t="s">
        <v>62</v>
      </c>
      <c r="J8" s="180"/>
      <c r="K8" s="329" t="s">
        <v>28</v>
      </c>
      <c r="L8" s="330"/>
      <c r="M8" s="330"/>
      <c r="N8" s="331"/>
      <c r="O8" s="181"/>
      <c r="P8" s="181"/>
      <c r="Q8" s="181" t="s">
        <v>3</v>
      </c>
      <c r="R8" s="182" t="s">
        <v>4</v>
      </c>
      <c r="S8" s="183"/>
      <c r="T8" s="184"/>
      <c r="U8" s="185"/>
    </row>
    <row r="9" spans="1:21" ht="16.5" customHeight="1">
      <c r="A9" s="186"/>
      <c r="B9" s="170"/>
      <c r="C9" s="187"/>
      <c r="D9" s="188" t="s">
        <v>5</v>
      </c>
      <c r="E9" s="189"/>
      <c r="F9" s="321"/>
      <c r="G9" s="339"/>
      <c r="H9" s="190"/>
      <c r="I9" s="339"/>
      <c r="J9" s="191" t="s">
        <v>7</v>
      </c>
      <c r="K9" s="332"/>
      <c r="L9" s="333"/>
      <c r="M9" s="333"/>
      <c r="N9" s="334"/>
      <c r="O9" s="188" t="s">
        <v>14</v>
      </c>
      <c r="P9" s="192" t="s">
        <v>7</v>
      </c>
      <c r="Q9" s="193"/>
      <c r="R9" s="194"/>
      <c r="S9" s="195"/>
      <c r="T9" s="196"/>
      <c r="U9" s="197"/>
    </row>
    <row r="10" spans="1:21" ht="16.5" customHeight="1">
      <c r="A10" s="186"/>
      <c r="B10" s="170"/>
      <c r="C10" s="187"/>
      <c r="D10" s="188" t="s">
        <v>8</v>
      </c>
      <c r="E10" s="189"/>
      <c r="F10" s="321"/>
      <c r="G10" s="339"/>
      <c r="H10" s="198" t="s">
        <v>10</v>
      </c>
      <c r="I10" s="339"/>
      <c r="J10" s="199" t="s">
        <v>11</v>
      </c>
      <c r="K10" s="332"/>
      <c r="L10" s="333"/>
      <c r="M10" s="333"/>
      <c r="N10" s="334"/>
      <c r="O10" s="188" t="s">
        <v>29</v>
      </c>
      <c r="P10" s="192" t="s">
        <v>11</v>
      </c>
      <c r="Q10" s="200" t="s">
        <v>8</v>
      </c>
      <c r="R10" s="194" t="s">
        <v>6</v>
      </c>
      <c r="S10" s="201"/>
      <c r="T10" s="202"/>
      <c r="U10" s="203"/>
    </row>
    <row r="11" spans="1:21" ht="16.5" customHeight="1">
      <c r="A11" s="325" t="s">
        <v>12</v>
      </c>
      <c r="B11" s="325"/>
      <c r="C11" s="325"/>
      <c r="D11" s="200" t="s">
        <v>10</v>
      </c>
      <c r="E11" s="204" t="s">
        <v>13</v>
      </c>
      <c r="F11" s="321"/>
      <c r="G11" s="339"/>
      <c r="H11" s="198" t="s">
        <v>14</v>
      </c>
      <c r="I11" s="339"/>
      <c r="J11" s="199" t="s">
        <v>14</v>
      </c>
      <c r="K11" s="332"/>
      <c r="L11" s="333"/>
      <c r="M11" s="333"/>
      <c r="N11" s="334"/>
      <c r="O11" s="188" t="s">
        <v>7</v>
      </c>
      <c r="P11" s="192" t="s">
        <v>14</v>
      </c>
      <c r="Q11" s="200" t="s">
        <v>15</v>
      </c>
      <c r="R11" s="194" t="s">
        <v>9</v>
      </c>
      <c r="S11" s="323" t="s">
        <v>16</v>
      </c>
      <c r="T11" s="323"/>
      <c r="U11" s="323"/>
    </row>
    <row r="12" spans="1:21" ht="16.5" customHeight="1">
      <c r="A12" s="325" t="s">
        <v>17</v>
      </c>
      <c r="B12" s="325"/>
      <c r="C12" s="325"/>
      <c r="D12" s="193"/>
      <c r="E12" s="189" t="s">
        <v>18</v>
      </c>
      <c r="F12" s="321"/>
      <c r="G12" s="339"/>
      <c r="H12" s="198" t="s">
        <v>8</v>
      </c>
      <c r="I12" s="339"/>
      <c r="J12" s="199" t="s">
        <v>21</v>
      </c>
      <c r="K12" s="332"/>
      <c r="L12" s="333"/>
      <c r="M12" s="333"/>
      <c r="N12" s="334"/>
      <c r="O12" s="200" t="s">
        <v>7</v>
      </c>
      <c r="P12" s="193" t="s">
        <v>21</v>
      </c>
      <c r="Q12" s="200" t="s">
        <v>22</v>
      </c>
      <c r="R12" s="194" t="s">
        <v>2</v>
      </c>
      <c r="S12" s="323" t="s">
        <v>23</v>
      </c>
      <c r="T12" s="323"/>
      <c r="U12" s="323"/>
    </row>
    <row r="13" spans="1:21" ht="16.5" customHeight="1" thickBot="1">
      <c r="A13" s="205"/>
      <c r="B13" s="206"/>
      <c r="C13" s="207"/>
      <c r="D13" s="208" t="s">
        <v>24</v>
      </c>
      <c r="E13" s="209"/>
      <c r="F13" s="322"/>
      <c r="G13" s="340"/>
      <c r="H13" s="210"/>
      <c r="I13" s="340"/>
      <c r="J13" s="211" t="s">
        <v>8</v>
      </c>
      <c r="K13" s="335"/>
      <c r="L13" s="336"/>
      <c r="M13" s="336"/>
      <c r="N13" s="337"/>
      <c r="O13" s="212" t="s">
        <v>9</v>
      </c>
      <c r="P13" s="208" t="s">
        <v>8</v>
      </c>
      <c r="Q13" s="212" t="s">
        <v>19</v>
      </c>
      <c r="R13" s="213" t="s">
        <v>6</v>
      </c>
      <c r="S13" s="214"/>
      <c r="T13" s="215"/>
      <c r="U13" s="216"/>
    </row>
    <row r="14" spans="1:21" ht="16.5" customHeight="1">
      <c r="A14" s="341" t="s">
        <v>65</v>
      </c>
      <c r="B14" s="341"/>
      <c r="C14" s="341"/>
      <c r="D14" s="342"/>
      <c r="E14" s="342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</row>
    <row r="15" spans="1:21" s="13" customFormat="1" ht="16.5" customHeight="1">
      <c r="A15" s="345" t="s">
        <v>215</v>
      </c>
      <c r="B15" s="346"/>
      <c r="C15" s="346"/>
      <c r="D15" s="217">
        <v>36092</v>
      </c>
      <c r="E15" s="218" t="s">
        <v>213</v>
      </c>
      <c r="F15" s="219">
        <v>4</v>
      </c>
      <c r="G15" s="220" t="s">
        <v>214</v>
      </c>
      <c r="H15" s="221"/>
      <c r="I15" s="222"/>
      <c r="J15" s="166"/>
      <c r="K15" s="307">
        <v>199</v>
      </c>
      <c r="L15" s="307"/>
      <c r="M15" s="222"/>
      <c r="N15" s="166"/>
      <c r="O15" s="223">
        <f>I15+K15/2</f>
        <v>99.5</v>
      </c>
      <c r="P15" s="166">
        <v>1</v>
      </c>
      <c r="Q15" s="166">
        <v>25</v>
      </c>
      <c r="R15" s="224"/>
      <c r="S15" s="308" t="s">
        <v>234</v>
      </c>
      <c r="T15" s="308"/>
      <c r="U15" s="308"/>
    </row>
    <row r="16" spans="1:21" s="13" customFormat="1" ht="16.5" customHeight="1">
      <c r="A16" s="305" t="s">
        <v>216</v>
      </c>
      <c r="B16" s="306"/>
      <c r="C16" s="306"/>
      <c r="D16" s="217">
        <v>36039</v>
      </c>
      <c r="E16" s="225" t="s">
        <v>221</v>
      </c>
      <c r="F16" s="219">
        <v>4</v>
      </c>
      <c r="G16" s="220" t="s">
        <v>214</v>
      </c>
      <c r="H16" s="221"/>
      <c r="I16" s="222"/>
      <c r="J16" s="166"/>
      <c r="K16" s="307">
        <v>192</v>
      </c>
      <c r="L16" s="307"/>
      <c r="M16" s="222"/>
      <c r="N16" s="166"/>
      <c r="O16" s="223">
        <f aca="true" t="shared" si="0" ref="O16:O23">I16+K16/2</f>
        <v>96</v>
      </c>
      <c r="P16" s="166">
        <v>2</v>
      </c>
      <c r="Q16" s="166"/>
      <c r="R16" s="224"/>
      <c r="S16" s="308" t="s">
        <v>234</v>
      </c>
      <c r="T16" s="308"/>
      <c r="U16" s="308"/>
    </row>
    <row r="17" spans="1:21" s="13" customFormat="1" ht="16.5" customHeight="1">
      <c r="A17" s="305" t="s">
        <v>217</v>
      </c>
      <c r="B17" s="306"/>
      <c r="C17" s="306"/>
      <c r="D17" s="217">
        <v>35961</v>
      </c>
      <c r="E17" s="225" t="s">
        <v>222</v>
      </c>
      <c r="F17" s="219">
        <v>4</v>
      </c>
      <c r="G17" s="220" t="s">
        <v>214</v>
      </c>
      <c r="H17" s="221"/>
      <c r="I17" s="222"/>
      <c r="J17" s="166"/>
      <c r="K17" s="307">
        <v>179</v>
      </c>
      <c r="L17" s="307"/>
      <c r="M17" s="222"/>
      <c r="N17" s="166"/>
      <c r="O17" s="223">
        <f t="shared" si="0"/>
        <v>89.5</v>
      </c>
      <c r="P17" s="166">
        <v>3</v>
      </c>
      <c r="Q17" s="166"/>
      <c r="R17" s="224"/>
      <c r="S17" s="308" t="s">
        <v>234</v>
      </c>
      <c r="T17" s="308"/>
      <c r="U17" s="308"/>
    </row>
    <row r="18" spans="1:21" s="13" customFormat="1" ht="16.5" customHeight="1">
      <c r="A18" s="305" t="s">
        <v>469</v>
      </c>
      <c r="B18" s="306"/>
      <c r="C18" s="306"/>
      <c r="D18" s="217" t="s">
        <v>470</v>
      </c>
      <c r="E18" s="225">
        <v>36</v>
      </c>
      <c r="F18" s="219">
        <v>4</v>
      </c>
      <c r="G18" s="220" t="s">
        <v>471</v>
      </c>
      <c r="H18" s="221"/>
      <c r="I18" s="222"/>
      <c r="J18" s="166"/>
      <c r="K18" s="307">
        <v>175</v>
      </c>
      <c r="L18" s="307"/>
      <c r="M18" s="222"/>
      <c r="N18" s="166"/>
      <c r="O18" s="223">
        <f>I18+K18/2</f>
        <v>87.5</v>
      </c>
      <c r="P18" s="166">
        <v>4</v>
      </c>
      <c r="Q18" s="166">
        <v>22</v>
      </c>
      <c r="R18" s="224"/>
      <c r="S18" s="308" t="s">
        <v>472</v>
      </c>
      <c r="T18" s="308"/>
      <c r="U18" s="308"/>
    </row>
    <row r="19" spans="1:21" s="13" customFormat="1" ht="16.5" customHeight="1">
      <c r="A19" s="305" t="s">
        <v>473</v>
      </c>
      <c r="B19" s="306"/>
      <c r="C19" s="306"/>
      <c r="D19" s="217" t="s">
        <v>303</v>
      </c>
      <c r="E19" s="225">
        <v>44</v>
      </c>
      <c r="F19" s="219">
        <v>4</v>
      </c>
      <c r="G19" s="220" t="s">
        <v>471</v>
      </c>
      <c r="H19" s="221"/>
      <c r="I19" s="222"/>
      <c r="J19" s="166"/>
      <c r="K19" s="307">
        <v>174</v>
      </c>
      <c r="L19" s="307"/>
      <c r="M19" s="222"/>
      <c r="N19" s="166"/>
      <c r="O19" s="223">
        <f>I19+K19/2</f>
        <v>87</v>
      </c>
      <c r="P19" s="166">
        <v>5</v>
      </c>
      <c r="Q19" s="166"/>
      <c r="R19" s="224"/>
      <c r="S19" s="308" t="s">
        <v>472</v>
      </c>
      <c r="T19" s="308"/>
      <c r="U19" s="308"/>
    </row>
    <row r="20" spans="1:21" s="13" customFormat="1" ht="16.5" customHeight="1">
      <c r="A20" s="315" t="s">
        <v>218</v>
      </c>
      <c r="B20" s="316"/>
      <c r="C20" s="317"/>
      <c r="D20" s="217">
        <v>35886</v>
      </c>
      <c r="E20" s="225" t="s">
        <v>223</v>
      </c>
      <c r="F20" s="219">
        <v>4</v>
      </c>
      <c r="G20" s="220" t="s">
        <v>214</v>
      </c>
      <c r="H20" s="221"/>
      <c r="I20" s="222"/>
      <c r="J20" s="166"/>
      <c r="K20" s="312">
        <v>173</v>
      </c>
      <c r="L20" s="313"/>
      <c r="M20" s="222"/>
      <c r="N20" s="166"/>
      <c r="O20" s="223">
        <f t="shared" si="0"/>
        <v>86.5</v>
      </c>
      <c r="P20" s="166">
        <v>6</v>
      </c>
      <c r="Q20" s="166"/>
      <c r="R20" s="224"/>
      <c r="S20" s="309" t="s">
        <v>234</v>
      </c>
      <c r="T20" s="310"/>
      <c r="U20" s="311"/>
    </row>
    <row r="21" spans="1:21" s="13" customFormat="1" ht="16.5" customHeight="1">
      <c r="A21" s="305" t="s">
        <v>219</v>
      </c>
      <c r="B21" s="306"/>
      <c r="C21" s="306"/>
      <c r="D21" s="217">
        <v>35756</v>
      </c>
      <c r="E21" s="225" t="s">
        <v>224</v>
      </c>
      <c r="F21" s="219">
        <v>4</v>
      </c>
      <c r="G21" s="220" t="s">
        <v>214</v>
      </c>
      <c r="H21" s="221"/>
      <c r="I21" s="222"/>
      <c r="J21" s="166"/>
      <c r="K21" s="307">
        <v>171</v>
      </c>
      <c r="L21" s="307"/>
      <c r="M21" s="222"/>
      <c r="N21" s="166"/>
      <c r="O21" s="223">
        <f t="shared" si="0"/>
        <v>85.5</v>
      </c>
      <c r="P21" s="166">
        <v>7</v>
      </c>
      <c r="Q21" s="166"/>
      <c r="R21" s="224"/>
      <c r="S21" s="308" t="s">
        <v>234</v>
      </c>
      <c r="T21" s="308"/>
      <c r="U21" s="308"/>
    </row>
    <row r="22" spans="1:21" s="13" customFormat="1" ht="16.5" customHeight="1">
      <c r="A22" s="305" t="s">
        <v>220</v>
      </c>
      <c r="B22" s="306"/>
      <c r="C22" s="306"/>
      <c r="D22" s="217">
        <v>35857</v>
      </c>
      <c r="E22" s="225" t="s">
        <v>223</v>
      </c>
      <c r="F22" s="219">
        <v>4</v>
      </c>
      <c r="G22" s="220" t="s">
        <v>214</v>
      </c>
      <c r="H22" s="221"/>
      <c r="I22" s="222"/>
      <c r="J22" s="166"/>
      <c r="K22" s="307">
        <v>155</v>
      </c>
      <c r="L22" s="307"/>
      <c r="M22" s="222"/>
      <c r="N22" s="166"/>
      <c r="O22" s="223">
        <f t="shared" si="0"/>
        <v>77.5</v>
      </c>
      <c r="P22" s="166">
        <v>8</v>
      </c>
      <c r="Q22" s="166"/>
      <c r="R22" s="224"/>
      <c r="S22" s="308" t="s">
        <v>234</v>
      </c>
      <c r="T22" s="308"/>
      <c r="U22" s="308"/>
    </row>
    <row r="23" spans="1:21" s="13" customFormat="1" ht="16.5" customHeight="1">
      <c r="A23" s="305" t="s">
        <v>136</v>
      </c>
      <c r="B23" s="306"/>
      <c r="C23" s="306"/>
      <c r="D23" s="226">
        <v>36735</v>
      </c>
      <c r="E23" s="227">
        <v>36</v>
      </c>
      <c r="F23" s="228">
        <v>4</v>
      </c>
      <c r="G23" s="220" t="s">
        <v>145</v>
      </c>
      <c r="H23" s="221"/>
      <c r="I23" s="222"/>
      <c r="J23" s="166"/>
      <c r="K23" s="307">
        <v>151</v>
      </c>
      <c r="L23" s="307"/>
      <c r="M23" s="222"/>
      <c r="N23" s="166"/>
      <c r="O23" s="223">
        <f t="shared" si="0"/>
        <v>75.5</v>
      </c>
      <c r="P23" s="166">
        <v>9</v>
      </c>
      <c r="Q23" s="166">
        <v>20</v>
      </c>
      <c r="R23" s="224"/>
      <c r="S23" s="308" t="s">
        <v>135</v>
      </c>
      <c r="T23" s="308"/>
      <c r="U23" s="308"/>
    </row>
    <row r="24" spans="1:21" s="13" customFormat="1" ht="16.5" customHeight="1">
      <c r="A24" s="305" t="s">
        <v>228</v>
      </c>
      <c r="B24" s="306"/>
      <c r="C24" s="306"/>
      <c r="D24" s="217">
        <v>36076</v>
      </c>
      <c r="E24" s="225" t="s">
        <v>225</v>
      </c>
      <c r="F24" s="219">
        <v>4</v>
      </c>
      <c r="G24" s="220" t="s">
        <v>214</v>
      </c>
      <c r="H24" s="221"/>
      <c r="I24" s="222"/>
      <c r="J24" s="166"/>
      <c r="K24" s="307">
        <v>149</v>
      </c>
      <c r="L24" s="307"/>
      <c r="M24" s="222"/>
      <c r="N24" s="166"/>
      <c r="O24" s="223">
        <f aca="true" t="shared" si="1" ref="O24:O29">I24+K24/2</f>
        <v>74.5</v>
      </c>
      <c r="P24" s="166">
        <v>10</v>
      </c>
      <c r="Q24" s="166"/>
      <c r="R24" s="224"/>
      <c r="S24" s="308" t="s">
        <v>135</v>
      </c>
      <c r="T24" s="308"/>
      <c r="U24" s="308"/>
    </row>
    <row r="25" spans="1:21" s="13" customFormat="1" ht="16.5" customHeight="1">
      <c r="A25" s="305" t="s">
        <v>229</v>
      </c>
      <c r="B25" s="306"/>
      <c r="C25" s="306"/>
      <c r="D25" s="217">
        <v>36185</v>
      </c>
      <c r="E25" s="225" t="s">
        <v>226</v>
      </c>
      <c r="F25" s="219">
        <v>4</v>
      </c>
      <c r="G25" s="220" t="s">
        <v>214</v>
      </c>
      <c r="H25" s="221"/>
      <c r="I25" s="222"/>
      <c r="J25" s="166"/>
      <c r="K25" s="307">
        <v>149</v>
      </c>
      <c r="L25" s="307"/>
      <c r="M25" s="222"/>
      <c r="N25" s="166"/>
      <c r="O25" s="223">
        <f t="shared" si="1"/>
        <v>74.5</v>
      </c>
      <c r="P25" s="166">
        <v>11</v>
      </c>
      <c r="Q25" s="166"/>
      <c r="R25" s="224"/>
      <c r="S25" s="308" t="s">
        <v>135</v>
      </c>
      <c r="T25" s="308"/>
      <c r="U25" s="308"/>
    </row>
    <row r="26" spans="1:21" s="13" customFormat="1" ht="16.5" customHeight="1">
      <c r="A26" s="305" t="s">
        <v>230</v>
      </c>
      <c r="B26" s="306"/>
      <c r="C26" s="306"/>
      <c r="D26" s="217">
        <v>36082</v>
      </c>
      <c r="E26" s="225" t="s">
        <v>227</v>
      </c>
      <c r="F26" s="219">
        <v>4</v>
      </c>
      <c r="G26" s="220" t="s">
        <v>214</v>
      </c>
      <c r="H26" s="221"/>
      <c r="I26" s="222"/>
      <c r="J26" s="166"/>
      <c r="K26" s="307">
        <v>148</v>
      </c>
      <c r="L26" s="307"/>
      <c r="M26" s="222"/>
      <c r="N26" s="166"/>
      <c r="O26" s="223">
        <f t="shared" si="1"/>
        <v>74</v>
      </c>
      <c r="P26" s="166">
        <v>12</v>
      </c>
      <c r="Q26" s="166"/>
      <c r="R26" s="224"/>
      <c r="S26" s="308" t="s">
        <v>135</v>
      </c>
      <c r="T26" s="308"/>
      <c r="U26" s="308"/>
    </row>
    <row r="27" spans="1:21" s="13" customFormat="1" ht="16.5" customHeight="1">
      <c r="A27" s="305" t="s">
        <v>231</v>
      </c>
      <c r="B27" s="306"/>
      <c r="C27" s="306"/>
      <c r="D27" s="217">
        <v>36635</v>
      </c>
      <c r="E27" s="225">
        <v>45</v>
      </c>
      <c r="F27" s="219">
        <v>4</v>
      </c>
      <c r="G27" s="220" t="s">
        <v>214</v>
      </c>
      <c r="H27" s="221"/>
      <c r="I27" s="222"/>
      <c r="J27" s="166"/>
      <c r="K27" s="307">
        <v>147</v>
      </c>
      <c r="L27" s="307"/>
      <c r="M27" s="222"/>
      <c r="N27" s="166"/>
      <c r="O27" s="223">
        <f t="shared" si="1"/>
        <v>73.5</v>
      </c>
      <c r="P27" s="166">
        <v>13</v>
      </c>
      <c r="Q27" s="166"/>
      <c r="R27" s="224"/>
      <c r="S27" s="308" t="s">
        <v>135</v>
      </c>
      <c r="T27" s="308"/>
      <c r="U27" s="308"/>
    </row>
    <row r="28" spans="1:21" s="13" customFormat="1" ht="16.5" customHeight="1">
      <c r="A28" s="305" t="s">
        <v>136</v>
      </c>
      <c r="B28" s="306"/>
      <c r="C28" s="306"/>
      <c r="D28" s="229">
        <v>36735</v>
      </c>
      <c r="E28" s="230">
        <v>36</v>
      </c>
      <c r="F28" s="228">
        <v>4</v>
      </c>
      <c r="G28" s="220" t="s">
        <v>214</v>
      </c>
      <c r="H28" s="221"/>
      <c r="I28" s="222"/>
      <c r="J28" s="166"/>
      <c r="K28" s="307">
        <v>151</v>
      </c>
      <c r="L28" s="307"/>
      <c r="M28" s="222"/>
      <c r="N28" s="166"/>
      <c r="O28" s="223">
        <f t="shared" si="1"/>
        <v>75.5</v>
      </c>
      <c r="P28" s="166">
        <v>14</v>
      </c>
      <c r="Q28" s="166"/>
      <c r="R28" s="224"/>
      <c r="S28" s="308" t="s">
        <v>135</v>
      </c>
      <c r="T28" s="308"/>
      <c r="U28" s="308"/>
    </row>
    <row r="29" spans="1:21" s="13" customFormat="1" ht="16.5" customHeight="1">
      <c r="A29" s="305" t="s">
        <v>232</v>
      </c>
      <c r="B29" s="306"/>
      <c r="C29" s="306"/>
      <c r="D29" s="217">
        <v>36180</v>
      </c>
      <c r="E29" s="225" t="s">
        <v>233</v>
      </c>
      <c r="F29" s="219">
        <v>4</v>
      </c>
      <c r="G29" s="220" t="s">
        <v>214</v>
      </c>
      <c r="H29" s="221"/>
      <c r="I29" s="222"/>
      <c r="J29" s="166"/>
      <c r="K29" s="307">
        <v>144</v>
      </c>
      <c r="L29" s="307"/>
      <c r="M29" s="222"/>
      <c r="N29" s="166"/>
      <c r="O29" s="223">
        <f t="shared" si="1"/>
        <v>72</v>
      </c>
      <c r="P29" s="166">
        <v>15</v>
      </c>
      <c r="Q29" s="166"/>
      <c r="R29" s="224"/>
      <c r="S29" s="308" t="s">
        <v>234</v>
      </c>
      <c r="T29" s="308"/>
      <c r="U29" s="308"/>
    </row>
    <row r="30" spans="1:21" s="13" customFormat="1" ht="16.5" customHeight="1">
      <c r="A30" s="305" t="s">
        <v>137</v>
      </c>
      <c r="B30" s="306"/>
      <c r="C30" s="306"/>
      <c r="D30" s="231">
        <v>37128</v>
      </c>
      <c r="E30" s="232">
        <v>38</v>
      </c>
      <c r="F30" s="228">
        <v>4</v>
      </c>
      <c r="G30" s="220" t="s">
        <v>145</v>
      </c>
      <c r="H30" s="221"/>
      <c r="I30" s="222"/>
      <c r="J30" s="166"/>
      <c r="K30" s="307">
        <v>144</v>
      </c>
      <c r="L30" s="307"/>
      <c r="M30" s="222"/>
      <c r="N30" s="166"/>
      <c r="O30" s="223">
        <f aca="true" t="shared" si="2" ref="O30:O39">I30+K30/2</f>
        <v>72</v>
      </c>
      <c r="P30" s="166">
        <v>16</v>
      </c>
      <c r="Q30" s="166"/>
      <c r="R30" s="224"/>
      <c r="S30" s="308" t="s">
        <v>135</v>
      </c>
      <c r="T30" s="308"/>
      <c r="U30" s="308"/>
    </row>
    <row r="31" spans="1:21" s="13" customFormat="1" ht="16.5" customHeight="1">
      <c r="A31" s="305" t="s">
        <v>236</v>
      </c>
      <c r="B31" s="306"/>
      <c r="C31" s="306"/>
      <c r="D31" s="217">
        <v>36369</v>
      </c>
      <c r="E31" s="225" t="s">
        <v>235</v>
      </c>
      <c r="F31" s="219">
        <v>4</v>
      </c>
      <c r="G31" s="220" t="s">
        <v>214</v>
      </c>
      <c r="H31" s="221"/>
      <c r="I31" s="222"/>
      <c r="J31" s="166"/>
      <c r="K31" s="307">
        <v>139</v>
      </c>
      <c r="L31" s="307"/>
      <c r="M31" s="222"/>
      <c r="N31" s="166"/>
      <c r="O31" s="223">
        <f t="shared" si="2"/>
        <v>69.5</v>
      </c>
      <c r="P31" s="166">
        <v>17</v>
      </c>
      <c r="Q31" s="166"/>
      <c r="R31" s="224"/>
      <c r="S31" s="308" t="s">
        <v>234</v>
      </c>
      <c r="T31" s="308"/>
      <c r="U31" s="308"/>
    </row>
    <row r="32" spans="1:21" s="13" customFormat="1" ht="16.5" customHeight="1">
      <c r="A32" s="305" t="s">
        <v>82</v>
      </c>
      <c r="B32" s="306"/>
      <c r="C32" s="306"/>
      <c r="D32" s="228">
        <v>2003</v>
      </c>
      <c r="E32" s="218">
        <v>22</v>
      </c>
      <c r="F32" s="219">
        <v>4</v>
      </c>
      <c r="G32" s="220" t="s">
        <v>123</v>
      </c>
      <c r="H32" s="221"/>
      <c r="I32" s="222"/>
      <c r="J32" s="166"/>
      <c r="K32" s="307">
        <v>134</v>
      </c>
      <c r="L32" s="307"/>
      <c r="M32" s="222">
        <f>K32/2</f>
        <v>67</v>
      </c>
      <c r="N32" s="166"/>
      <c r="O32" s="223">
        <f>I32+K32/2</f>
        <v>67</v>
      </c>
      <c r="P32" s="166">
        <v>18</v>
      </c>
      <c r="Q32" s="166">
        <v>19</v>
      </c>
      <c r="R32" s="224"/>
      <c r="S32" s="308" t="s">
        <v>107</v>
      </c>
      <c r="T32" s="308"/>
      <c r="U32" s="308"/>
    </row>
    <row r="33" spans="1:21" s="13" customFormat="1" ht="16.5" customHeight="1">
      <c r="A33" s="305" t="s">
        <v>138</v>
      </c>
      <c r="B33" s="306"/>
      <c r="C33" s="306"/>
      <c r="D33" s="233">
        <v>36622</v>
      </c>
      <c r="E33" s="218">
        <v>34</v>
      </c>
      <c r="F33" s="219">
        <v>4</v>
      </c>
      <c r="G33" s="220" t="s">
        <v>145</v>
      </c>
      <c r="H33" s="221"/>
      <c r="I33" s="222"/>
      <c r="J33" s="166"/>
      <c r="K33" s="307">
        <v>124</v>
      </c>
      <c r="L33" s="307"/>
      <c r="M33" s="222"/>
      <c r="N33" s="166"/>
      <c r="O33" s="223">
        <f t="shared" si="2"/>
        <v>62</v>
      </c>
      <c r="P33" s="166">
        <v>19</v>
      </c>
      <c r="Q33" s="166"/>
      <c r="R33" s="224"/>
      <c r="S33" s="308" t="s">
        <v>135</v>
      </c>
      <c r="T33" s="308"/>
      <c r="U33" s="308"/>
    </row>
    <row r="34" spans="1:21" s="13" customFormat="1" ht="16.5" customHeight="1">
      <c r="A34" s="305" t="s">
        <v>237</v>
      </c>
      <c r="B34" s="306"/>
      <c r="C34" s="306"/>
      <c r="D34" s="217">
        <v>36316</v>
      </c>
      <c r="E34" s="225">
        <v>65</v>
      </c>
      <c r="F34" s="219">
        <v>4</v>
      </c>
      <c r="G34" s="220" t="s">
        <v>214</v>
      </c>
      <c r="H34" s="221"/>
      <c r="I34" s="222"/>
      <c r="J34" s="166"/>
      <c r="K34" s="307">
        <v>123</v>
      </c>
      <c r="L34" s="307"/>
      <c r="M34" s="222"/>
      <c r="N34" s="166"/>
      <c r="O34" s="223">
        <f t="shared" si="2"/>
        <v>61.5</v>
      </c>
      <c r="P34" s="166">
        <v>20</v>
      </c>
      <c r="Q34" s="166"/>
      <c r="R34" s="224"/>
      <c r="S34" s="308" t="s">
        <v>234</v>
      </c>
      <c r="T34" s="308"/>
      <c r="U34" s="308"/>
    </row>
    <row r="35" spans="1:21" s="13" customFormat="1" ht="16.5" customHeight="1">
      <c r="A35" s="305" t="s">
        <v>139</v>
      </c>
      <c r="B35" s="306"/>
      <c r="C35" s="306"/>
      <c r="D35" s="234">
        <v>36681</v>
      </c>
      <c r="E35" s="232">
        <v>36</v>
      </c>
      <c r="F35" s="228">
        <v>4</v>
      </c>
      <c r="G35" s="220" t="s">
        <v>145</v>
      </c>
      <c r="H35" s="221"/>
      <c r="I35" s="222"/>
      <c r="J35" s="166"/>
      <c r="K35" s="307">
        <v>116</v>
      </c>
      <c r="L35" s="307"/>
      <c r="M35" s="222"/>
      <c r="N35" s="166"/>
      <c r="O35" s="223">
        <f t="shared" si="2"/>
        <v>58</v>
      </c>
      <c r="P35" s="166">
        <v>21</v>
      </c>
      <c r="Q35" s="166"/>
      <c r="R35" s="224"/>
      <c r="S35" s="308" t="s">
        <v>135</v>
      </c>
      <c r="T35" s="308"/>
      <c r="U35" s="308"/>
    </row>
    <row r="36" spans="1:21" s="13" customFormat="1" ht="16.5" customHeight="1">
      <c r="A36" s="305" t="s">
        <v>238</v>
      </c>
      <c r="B36" s="306"/>
      <c r="C36" s="306"/>
      <c r="D36" s="217">
        <v>36864</v>
      </c>
      <c r="E36" s="225" t="s">
        <v>239</v>
      </c>
      <c r="F36" s="219">
        <v>4</v>
      </c>
      <c r="G36" s="220" t="s">
        <v>214</v>
      </c>
      <c r="H36" s="221"/>
      <c r="I36" s="222"/>
      <c r="J36" s="166"/>
      <c r="K36" s="307">
        <v>100</v>
      </c>
      <c r="L36" s="307"/>
      <c r="M36" s="222"/>
      <c r="N36" s="166"/>
      <c r="O36" s="223">
        <f t="shared" si="2"/>
        <v>50</v>
      </c>
      <c r="P36" s="166">
        <v>22</v>
      </c>
      <c r="Q36" s="166"/>
      <c r="R36" s="224"/>
      <c r="S36" s="308" t="s">
        <v>135</v>
      </c>
      <c r="T36" s="308"/>
      <c r="U36" s="308"/>
    </row>
    <row r="37" spans="1:21" s="13" customFormat="1" ht="16.5" customHeight="1">
      <c r="A37" s="305" t="s">
        <v>240</v>
      </c>
      <c r="B37" s="306"/>
      <c r="C37" s="306"/>
      <c r="D37" s="217">
        <v>36261</v>
      </c>
      <c r="E37" s="225">
        <v>33</v>
      </c>
      <c r="F37" s="219">
        <v>4</v>
      </c>
      <c r="G37" s="220" t="s">
        <v>214</v>
      </c>
      <c r="H37" s="221"/>
      <c r="I37" s="222"/>
      <c r="J37" s="166"/>
      <c r="K37" s="307">
        <v>97</v>
      </c>
      <c r="L37" s="307"/>
      <c r="M37" s="222">
        <f>K37/2</f>
        <v>48.5</v>
      </c>
      <c r="N37" s="166"/>
      <c r="O37" s="223">
        <f t="shared" si="2"/>
        <v>48.5</v>
      </c>
      <c r="P37" s="166">
        <v>23</v>
      </c>
      <c r="Q37" s="166"/>
      <c r="R37" s="224"/>
      <c r="S37" s="308" t="s">
        <v>234</v>
      </c>
      <c r="T37" s="308"/>
      <c r="U37" s="308"/>
    </row>
    <row r="38" spans="1:21" s="13" customFormat="1" ht="16.5" customHeight="1">
      <c r="A38" s="305" t="s">
        <v>241</v>
      </c>
      <c r="B38" s="306"/>
      <c r="C38" s="306"/>
      <c r="D38" s="217">
        <v>36713</v>
      </c>
      <c r="E38" s="225">
        <v>50</v>
      </c>
      <c r="F38" s="219">
        <v>4</v>
      </c>
      <c r="G38" s="220" t="s">
        <v>214</v>
      </c>
      <c r="H38" s="221"/>
      <c r="I38" s="222"/>
      <c r="J38" s="166"/>
      <c r="K38" s="307">
        <v>96</v>
      </c>
      <c r="L38" s="307"/>
      <c r="M38" s="222">
        <f>K38/2</f>
        <v>48</v>
      </c>
      <c r="N38" s="166"/>
      <c r="O38" s="223">
        <f t="shared" si="2"/>
        <v>48</v>
      </c>
      <c r="P38" s="166">
        <v>24</v>
      </c>
      <c r="Q38" s="166"/>
      <c r="R38" s="224"/>
      <c r="S38" s="308" t="s">
        <v>234</v>
      </c>
      <c r="T38" s="308"/>
      <c r="U38" s="308"/>
    </row>
    <row r="39" spans="1:21" s="13" customFormat="1" ht="16.5" customHeight="1">
      <c r="A39" s="305" t="s">
        <v>242</v>
      </c>
      <c r="B39" s="306"/>
      <c r="C39" s="306"/>
      <c r="D39" s="217">
        <v>36300</v>
      </c>
      <c r="E39" s="225">
        <v>36</v>
      </c>
      <c r="F39" s="219">
        <v>4</v>
      </c>
      <c r="G39" s="220" t="s">
        <v>214</v>
      </c>
      <c r="H39" s="221"/>
      <c r="I39" s="222"/>
      <c r="J39" s="166"/>
      <c r="K39" s="307">
        <v>83</v>
      </c>
      <c r="L39" s="307"/>
      <c r="M39" s="222">
        <f>K39/2</f>
        <v>41.5</v>
      </c>
      <c r="N39" s="166"/>
      <c r="O39" s="223">
        <f t="shared" si="2"/>
        <v>41.5</v>
      </c>
      <c r="P39" s="166">
        <v>25</v>
      </c>
      <c r="Q39" s="166"/>
      <c r="R39" s="224"/>
      <c r="S39" s="308" t="s">
        <v>234</v>
      </c>
      <c r="T39" s="308"/>
      <c r="U39" s="308"/>
    </row>
    <row r="40" spans="1:21" s="13" customFormat="1" ht="16.5" customHeight="1">
      <c r="A40" s="305" t="s">
        <v>140</v>
      </c>
      <c r="B40" s="306"/>
      <c r="C40" s="306"/>
      <c r="D40" s="235">
        <v>36916</v>
      </c>
      <c r="E40" s="230">
        <v>36</v>
      </c>
      <c r="F40" s="228">
        <v>4</v>
      </c>
      <c r="G40" s="220" t="s">
        <v>145</v>
      </c>
      <c r="H40" s="221"/>
      <c r="I40" s="222"/>
      <c r="J40" s="166"/>
      <c r="K40" s="307">
        <v>74</v>
      </c>
      <c r="L40" s="307"/>
      <c r="M40" s="222"/>
      <c r="N40" s="166"/>
      <c r="O40" s="223">
        <f>I40+K40/2</f>
        <v>37</v>
      </c>
      <c r="P40" s="166">
        <v>26</v>
      </c>
      <c r="Q40" s="166"/>
      <c r="R40" s="224"/>
      <c r="S40" s="308" t="s">
        <v>135</v>
      </c>
      <c r="T40" s="308"/>
      <c r="U40" s="308"/>
    </row>
    <row r="41" spans="1:21" s="13" customFormat="1" ht="16.5" customHeight="1">
      <c r="A41" s="305" t="s">
        <v>243</v>
      </c>
      <c r="B41" s="306"/>
      <c r="C41" s="306"/>
      <c r="D41" s="226">
        <v>36088</v>
      </c>
      <c r="E41" s="236">
        <v>43</v>
      </c>
      <c r="F41" s="219">
        <v>4</v>
      </c>
      <c r="G41" s="220" t="s">
        <v>214</v>
      </c>
      <c r="H41" s="221"/>
      <c r="I41" s="222"/>
      <c r="J41" s="166"/>
      <c r="K41" s="307">
        <v>74</v>
      </c>
      <c r="L41" s="307"/>
      <c r="M41" s="222">
        <f>K41/2</f>
        <v>37</v>
      </c>
      <c r="N41" s="166"/>
      <c r="O41" s="223">
        <f>I41+K41/2</f>
        <v>37</v>
      </c>
      <c r="P41" s="166">
        <v>27</v>
      </c>
      <c r="Q41" s="166"/>
      <c r="R41" s="224"/>
      <c r="S41" s="308" t="s">
        <v>234</v>
      </c>
      <c r="T41" s="308"/>
      <c r="U41" s="308"/>
    </row>
    <row r="42" spans="1:21" s="13" customFormat="1" ht="16.5" customHeight="1">
      <c r="A42" s="305" t="s">
        <v>244</v>
      </c>
      <c r="B42" s="306"/>
      <c r="C42" s="306"/>
      <c r="D42" s="217">
        <v>36299</v>
      </c>
      <c r="E42" s="225">
        <v>42</v>
      </c>
      <c r="F42" s="219">
        <v>4</v>
      </c>
      <c r="G42" s="220" t="s">
        <v>214</v>
      </c>
      <c r="H42" s="221"/>
      <c r="I42" s="222"/>
      <c r="J42" s="166"/>
      <c r="K42" s="307">
        <v>71</v>
      </c>
      <c r="L42" s="307"/>
      <c r="M42" s="222">
        <f>K42/2</f>
        <v>35.5</v>
      </c>
      <c r="N42" s="166"/>
      <c r="O42" s="223">
        <f>I42+K42/2</f>
        <v>35.5</v>
      </c>
      <c r="P42" s="166">
        <v>28</v>
      </c>
      <c r="Q42" s="166"/>
      <c r="R42" s="224"/>
      <c r="S42" s="308" t="s">
        <v>234</v>
      </c>
      <c r="T42" s="308"/>
      <c r="U42" s="308"/>
    </row>
    <row r="43" spans="1:21" s="13" customFormat="1" ht="16.5" customHeight="1">
      <c r="A43" s="305" t="s">
        <v>141</v>
      </c>
      <c r="B43" s="306"/>
      <c r="C43" s="306"/>
      <c r="D43" s="233">
        <v>36658</v>
      </c>
      <c r="E43" s="218">
        <v>39</v>
      </c>
      <c r="F43" s="219">
        <v>4</v>
      </c>
      <c r="G43" s="220" t="s">
        <v>145</v>
      </c>
      <c r="H43" s="221"/>
      <c r="I43" s="222"/>
      <c r="J43" s="166"/>
      <c r="K43" s="307">
        <v>71</v>
      </c>
      <c r="L43" s="307"/>
      <c r="M43" s="222"/>
      <c r="N43" s="166"/>
      <c r="O43" s="223">
        <f>I43+K43/2</f>
        <v>35.5</v>
      </c>
      <c r="P43" s="166">
        <v>29</v>
      </c>
      <c r="Q43" s="166"/>
      <c r="R43" s="224"/>
      <c r="S43" s="308" t="s">
        <v>135</v>
      </c>
      <c r="T43" s="308"/>
      <c r="U43" s="308"/>
    </row>
    <row r="44" spans="1:21" s="13" customFormat="1" ht="16.5" customHeight="1">
      <c r="A44" s="305" t="s">
        <v>245</v>
      </c>
      <c r="B44" s="306"/>
      <c r="C44" s="306"/>
      <c r="D44" s="217">
        <v>36299</v>
      </c>
      <c r="E44" s="225">
        <v>42</v>
      </c>
      <c r="F44" s="219">
        <v>4</v>
      </c>
      <c r="G44" s="220" t="s">
        <v>214</v>
      </c>
      <c r="H44" s="221"/>
      <c r="I44" s="222"/>
      <c r="J44" s="166"/>
      <c r="K44" s="307">
        <v>70</v>
      </c>
      <c r="L44" s="307"/>
      <c r="M44" s="222"/>
      <c r="N44" s="166"/>
      <c r="O44" s="223">
        <f aca="true" t="shared" si="3" ref="O44:O57">I44+K44/2</f>
        <v>35</v>
      </c>
      <c r="P44" s="166">
        <v>30</v>
      </c>
      <c r="Q44" s="166"/>
      <c r="R44" s="224"/>
      <c r="S44" s="308" t="s">
        <v>234</v>
      </c>
      <c r="T44" s="308"/>
      <c r="U44" s="308"/>
    </row>
    <row r="45" spans="1:21" s="13" customFormat="1" ht="16.5" customHeight="1">
      <c r="A45" s="305" t="s">
        <v>246</v>
      </c>
      <c r="B45" s="306"/>
      <c r="C45" s="306"/>
      <c r="D45" s="226">
        <v>36612</v>
      </c>
      <c r="E45" s="236">
        <v>35</v>
      </c>
      <c r="F45" s="219">
        <v>4</v>
      </c>
      <c r="G45" s="220" t="s">
        <v>214</v>
      </c>
      <c r="H45" s="221"/>
      <c r="I45" s="222"/>
      <c r="J45" s="166"/>
      <c r="K45" s="307">
        <v>70</v>
      </c>
      <c r="L45" s="307"/>
      <c r="M45" s="222"/>
      <c r="N45" s="166"/>
      <c r="O45" s="223">
        <f t="shared" si="3"/>
        <v>35</v>
      </c>
      <c r="P45" s="166">
        <v>31</v>
      </c>
      <c r="Q45" s="166"/>
      <c r="R45" s="224"/>
      <c r="S45" s="308" t="s">
        <v>234</v>
      </c>
      <c r="T45" s="308"/>
      <c r="U45" s="308"/>
    </row>
    <row r="46" spans="1:21" s="13" customFormat="1" ht="16.5" customHeight="1">
      <c r="A46" s="305" t="s">
        <v>247</v>
      </c>
      <c r="B46" s="306"/>
      <c r="C46" s="306"/>
      <c r="D46" s="217">
        <v>36177</v>
      </c>
      <c r="E46" s="225">
        <v>34</v>
      </c>
      <c r="F46" s="219">
        <v>4</v>
      </c>
      <c r="G46" s="220" t="s">
        <v>214</v>
      </c>
      <c r="H46" s="221"/>
      <c r="I46" s="222"/>
      <c r="J46" s="166"/>
      <c r="K46" s="307">
        <v>62</v>
      </c>
      <c r="L46" s="307"/>
      <c r="M46" s="222"/>
      <c r="N46" s="166"/>
      <c r="O46" s="223">
        <f t="shared" si="3"/>
        <v>31</v>
      </c>
      <c r="P46" s="166">
        <v>32</v>
      </c>
      <c r="Q46" s="166"/>
      <c r="R46" s="224"/>
      <c r="S46" s="308" t="s">
        <v>234</v>
      </c>
      <c r="T46" s="308"/>
      <c r="U46" s="308"/>
    </row>
    <row r="47" spans="1:21" s="13" customFormat="1" ht="16.5" customHeight="1">
      <c r="A47" s="305" t="s">
        <v>248</v>
      </c>
      <c r="B47" s="306"/>
      <c r="C47" s="306"/>
      <c r="D47" s="226">
        <v>36705</v>
      </c>
      <c r="E47" s="236">
        <v>30</v>
      </c>
      <c r="F47" s="219">
        <v>4</v>
      </c>
      <c r="G47" s="220" t="s">
        <v>214</v>
      </c>
      <c r="H47" s="221"/>
      <c r="I47" s="222"/>
      <c r="J47" s="166"/>
      <c r="K47" s="307">
        <v>60</v>
      </c>
      <c r="L47" s="307"/>
      <c r="M47" s="222"/>
      <c r="N47" s="166"/>
      <c r="O47" s="223">
        <f t="shared" si="3"/>
        <v>30</v>
      </c>
      <c r="P47" s="166">
        <v>33</v>
      </c>
      <c r="Q47" s="166"/>
      <c r="R47" s="224"/>
      <c r="S47" s="308" t="s">
        <v>234</v>
      </c>
      <c r="T47" s="308"/>
      <c r="U47" s="308"/>
    </row>
    <row r="48" spans="1:21" s="13" customFormat="1" ht="16.5" customHeight="1">
      <c r="A48" s="305" t="s">
        <v>249</v>
      </c>
      <c r="B48" s="306"/>
      <c r="C48" s="306"/>
      <c r="D48" s="217">
        <v>36780</v>
      </c>
      <c r="E48" s="225">
        <v>33</v>
      </c>
      <c r="F48" s="219">
        <v>4</v>
      </c>
      <c r="G48" s="220" t="s">
        <v>214</v>
      </c>
      <c r="H48" s="221"/>
      <c r="I48" s="222"/>
      <c r="J48" s="166"/>
      <c r="K48" s="307">
        <v>48</v>
      </c>
      <c r="L48" s="307"/>
      <c r="M48" s="222"/>
      <c r="N48" s="166"/>
      <c r="O48" s="223">
        <f t="shared" si="3"/>
        <v>24</v>
      </c>
      <c r="P48" s="166">
        <v>34</v>
      </c>
      <c r="Q48" s="166"/>
      <c r="R48" s="224"/>
      <c r="S48" s="308" t="s">
        <v>234</v>
      </c>
      <c r="T48" s="308"/>
      <c r="U48" s="308"/>
    </row>
    <row r="49" spans="1:21" s="13" customFormat="1" ht="16.5" customHeight="1">
      <c r="A49" s="305" t="s">
        <v>250</v>
      </c>
      <c r="B49" s="306"/>
      <c r="C49" s="306"/>
      <c r="D49" s="226">
        <v>36492</v>
      </c>
      <c r="E49" s="236">
        <v>30</v>
      </c>
      <c r="F49" s="219">
        <v>4</v>
      </c>
      <c r="G49" s="220" t="s">
        <v>214</v>
      </c>
      <c r="H49" s="221"/>
      <c r="I49" s="222"/>
      <c r="J49" s="166"/>
      <c r="K49" s="307">
        <v>46</v>
      </c>
      <c r="L49" s="307"/>
      <c r="M49" s="222"/>
      <c r="N49" s="166"/>
      <c r="O49" s="223">
        <f t="shared" si="3"/>
        <v>23</v>
      </c>
      <c r="P49" s="166">
        <v>35</v>
      </c>
      <c r="Q49" s="166"/>
      <c r="R49" s="224"/>
      <c r="S49" s="308" t="s">
        <v>234</v>
      </c>
      <c r="T49" s="308"/>
      <c r="U49" s="308"/>
    </row>
    <row r="50" spans="1:21" s="13" customFormat="1" ht="16.5" customHeight="1">
      <c r="A50" s="305" t="s">
        <v>142</v>
      </c>
      <c r="B50" s="306"/>
      <c r="C50" s="306"/>
      <c r="D50" s="235">
        <v>37798</v>
      </c>
      <c r="E50" s="230">
        <v>25</v>
      </c>
      <c r="F50" s="228">
        <v>4</v>
      </c>
      <c r="G50" s="220" t="s">
        <v>145</v>
      </c>
      <c r="H50" s="221"/>
      <c r="I50" s="222"/>
      <c r="J50" s="166"/>
      <c r="K50" s="307">
        <v>36</v>
      </c>
      <c r="L50" s="307"/>
      <c r="M50" s="222"/>
      <c r="N50" s="166"/>
      <c r="O50" s="223">
        <f t="shared" si="3"/>
        <v>18</v>
      </c>
      <c r="P50" s="166">
        <v>36</v>
      </c>
      <c r="Q50" s="166"/>
      <c r="R50" s="224"/>
      <c r="S50" s="308" t="s">
        <v>135</v>
      </c>
      <c r="T50" s="308"/>
      <c r="U50" s="308"/>
    </row>
    <row r="51" spans="1:21" s="13" customFormat="1" ht="16.5" customHeight="1">
      <c r="A51" s="305" t="s">
        <v>251</v>
      </c>
      <c r="B51" s="306"/>
      <c r="C51" s="306"/>
      <c r="D51" s="226">
        <v>37297</v>
      </c>
      <c r="E51" s="236">
        <v>36</v>
      </c>
      <c r="F51" s="219">
        <v>4</v>
      </c>
      <c r="G51" s="220" t="s">
        <v>214</v>
      </c>
      <c r="H51" s="221"/>
      <c r="I51" s="222"/>
      <c r="J51" s="166"/>
      <c r="K51" s="307">
        <v>35</v>
      </c>
      <c r="L51" s="307"/>
      <c r="M51" s="222"/>
      <c r="N51" s="166"/>
      <c r="O51" s="223">
        <f t="shared" si="3"/>
        <v>17.5</v>
      </c>
      <c r="P51" s="166">
        <v>37</v>
      </c>
      <c r="Q51" s="166"/>
      <c r="R51" s="224"/>
      <c r="S51" s="308" t="s">
        <v>234</v>
      </c>
      <c r="T51" s="308"/>
      <c r="U51" s="308"/>
    </row>
    <row r="52" spans="1:21" s="13" customFormat="1" ht="16.5" customHeight="1">
      <c r="A52" s="305" t="s">
        <v>295</v>
      </c>
      <c r="B52" s="306"/>
      <c r="C52" s="306"/>
      <c r="D52" s="228">
        <v>2003</v>
      </c>
      <c r="E52" s="218">
        <v>32</v>
      </c>
      <c r="F52" s="219">
        <v>4</v>
      </c>
      <c r="G52" s="220" t="s">
        <v>123</v>
      </c>
      <c r="H52" s="221"/>
      <c r="I52" s="222"/>
      <c r="J52" s="166"/>
      <c r="K52" s="307">
        <v>35</v>
      </c>
      <c r="L52" s="307"/>
      <c r="M52" s="222">
        <f>K52/2</f>
        <v>17.5</v>
      </c>
      <c r="N52" s="166"/>
      <c r="O52" s="223">
        <f t="shared" si="3"/>
        <v>17.5</v>
      </c>
      <c r="P52" s="166">
        <v>38</v>
      </c>
      <c r="Q52" s="166"/>
      <c r="R52" s="224"/>
      <c r="S52" s="308" t="s">
        <v>107</v>
      </c>
      <c r="T52" s="308"/>
      <c r="U52" s="308"/>
    </row>
    <row r="53" spans="1:21" s="13" customFormat="1" ht="16.5" customHeight="1">
      <c r="A53" s="305" t="s">
        <v>252</v>
      </c>
      <c r="B53" s="306"/>
      <c r="C53" s="306"/>
      <c r="D53" s="217">
        <v>36666</v>
      </c>
      <c r="E53" s="225">
        <v>31</v>
      </c>
      <c r="F53" s="219">
        <v>4</v>
      </c>
      <c r="G53" s="220" t="s">
        <v>214</v>
      </c>
      <c r="H53" s="221"/>
      <c r="I53" s="222"/>
      <c r="J53" s="166"/>
      <c r="K53" s="307">
        <v>30</v>
      </c>
      <c r="L53" s="307"/>
      <c r="M53" s="222"/>
      <c r="N53" s="166"/>
      <c r="O53" s="223">
        <f t="shared" si="3"/>
        <v>15</v>
      </c>
      <c r="P53" s="166">
        <v>39</v>
      </c>
      <c r="Q53" s="166"/>
      <c r="R53" s="224"/>
      <c r="S53" s="308" t="s">
        <v>234</v>
      </c>
      <c r="T53" s="308"/>
      <c r="U53" s="308"/>
    </row>
    <row r="54" spans="1:21" s="13" customFormat="1" ht="16.5" customHeight="1">
      <c r="A54" s="305" t="s">
        <v>253</v>
      </c>
      <c r="B54" s="306"/>
      <c r="C54" s="306"/>
      <c r="D54" s="217">
        <v>36758</v>
      </c>
      <c r="E54" s="225">
        <v>35</v>
      </c>
      <c r="F54" s="219">
        <v>4</v>
      </c>
      <c r="G54" s="220" t="s">
        <v>214</v>
      </c>
      <c r="H54" s="221"/>
      <c r="I54" s="222"/>
      <c r="J54" s="166"/>
      <c r="K54" s="307">
        <v>30</v>
      </c>
      <c r="L54" s="307"/>
      <c r="M54" s="222"/>
      <c r="N54" s="166"/>
      <c r="O54" s="223">
        <f t="shared" si="3"/>
        <v>15</v>
      </c>
      <c r="P54" s="166">
        <v>40</v>
      </c>
      <c r="Q54" s="166"/>
      <c r="R54" s="224"/>
      <c r="S54" s="308" t="s">
        <v>234</v>
      </c>
      <c r="T54" s="308"/>
      <c r="U54" s="308"/>
    </row>
    <row r="55" spans="1:21" s="13" customFormat="1" ht="16.5" customHeight="1">
      <c r="A55" s="305" t="s">
        <v>254</v>
      </c>
      <c r="B55" s="306"/>
      <c r="C55" s="306"/>
      <c r="D55" s="226">
        <v>37128</v>
      </c>
      <c r="E55" s="236">
        <v>33</v>
      </c>
      <c r="F55" s="219">
        <v>4</v>
      </c>
      <c r="G55" s="220" t="s">
        <v>214</v>
      </c>
      <c r="H55" s="221"/>
      <c r="I55" s="222"/>
      <c r="J55" s="166"/>
      <c r="K55" s="307">
        <v>30</v>
      </c>
      <c r="L55" s="307"/>
      <c r="M55" s="222"/>
      <c r="N55" s="166"/>
      <c r="O55" s="223">
        <f t="shared" si="3"/>
        <v>15</v>
      </c>
      <c r="P55" s="166">
        <v>41</v>
      </c>
      <c r="Q55" s="166"/>
      <c r="R55" s="224"/>
      <c r="S55" s="308" t="s">
        <v>234</v>
      </c>
      <c r="T55" s="308"/>
      <c r="U55" s="308"/>
    </row>
    <row r="56" spans="1:21" s="13" customFormat="1" ht="16.5" customHeight="1">
      <c r="A56" s="305" t="s">
        <v>255</v>
      </c>
      <c r="B56" s="306"/>
      <c r="C56" s="306"/>
      <c r="D56" s="217">
        <v>36505</v>
      </c>
      <c r="E56" s="225">
        <v>32</v>
      </c>
      <c r="F56" s="219">
        <v>4</v>
      </c>
      <c r="G56" s="220" t="s">
        <v>214</v>
      </c>
      <c r="H56" s="221"/>
      <c r="I56" s="222"/>
      <c r="J56" s="166"/>
      <c r="K56" s="307">
        <v>29</v>
      </c>
      <c r="L56" s="307"/>
      <c r="M56" s="222"/>
      <c r="N56" s="166"/>
      <c r="O56" s="223">
        <f t="shared" si="3"/>
        <v>14.5</v>
      </c>
      <c r="P56" s="166">
        <v>42</v>
      </c>
      <c r="Q56" s="166"/>
      <c r="R56" s="224"/>
      <c r="S56" s="308" t="s">
        <v>234</v>
      </c>
      <c r="T56" s="308"/>
      <c r="U56" s="308"/>
    </row>
    <row r="57" spans="1:21" s="13" customFormat="1" ht="16.5" customHeight="1">
      <c r="A57" s="305" t="s">
        <v>256</v>
      </c>
      <c r="B57" s="306"/>
      <c r="C57" s="306"/>
      <c r="D57" s="217">
        <v>36936</v>
      </c>
      <c r="E57" s="225">
        <v>33</v>
      </c>
      <c r="F57" s="219">
        <v>4</v>
      </c>
      <c r="G57" s="220" t="s">
        <v>214</v>
      </c>
      <c r="H57" s="221"/>
      <c r="I57" s="222"/>
      <c r="J57" s="166"/>
      <c r="K57" s="307">
        <v>28</v>
      </c>
      <c r="L57" s="307"/>
      <c r="M57" s="222"/>
      <c r="N57" s="166"/>
      <c r="O57" s="223">
        <f t="shared" si="3"/>
        <v>14</v>
      </c>
      <c r="P57" s="166">
        <v>43</v>
      </c>
      <c r="Q57" s="166"/>
      <c r="R57" s="224"/>
      <c r="S57" s="308" t="s">
        <v>234</v>
      </c>
      <c r="T57" s="308"/>
      <c r="U57" s="308"/>
    </row>
    <row r="58" spans="1:21" s="13" customFormat="1" ht="16.5" customHeight="1">
      <c r="A58" s="305" t="s">
        <v>143</v>
      </c>
      <c r="B58" s="306"/>
      <c r="C58" s="306"/>
      <c r="D58" s="235">
        <v>37357</v>
      </c>
      <c r="E58" s="230">
        <v>28</v>
      </c>
      <c r="F58" s="228">
        <v>4</v>
      </c>
      <c r="G58" s="220" t="s">
        <v>145</v>
      </c>
      <c r="H58" s="221"/>
      <c r="I58" s="222"/>
      <c r="J58" s="166"/>
      <c r="K58" s="307">
        <v>16</v>
      </c>
      <c r="L58" s="307"/>
      <c r="M58" s="222"/>
      <c r="N58" s="166"/>
      <c r="O58" s="223">
        <f aca="true" t="shared" si="4" ref="O58:O83">I58+K58/2</f>
        <v>8</v>
      </c>
      <c r="P58" s="166">
        <v>44</v>
      </c>
      <c r="Q58" s="166"/>
      <c r="R58" s="224"/>
      <c r="S58" s="308" t="s">
        <v>135</v>
      </c>
      <c r="T58" s="308"/>
      <c r="U58" s="308"/>
    </row>
    <row r="59" spans="1:21" s="13" customFormat="1" ht="16.5" customHeight="1">
      <c r="A59" s="305" t="s">
        <v>257</v>
      </c>
      <c r="B59" s="306"/>
      <c r="C59" s="306"/>
      <c r="D59" s="237">
        <v>36714</v>
      </c>
      <c r="E59" s="230">
        <v>32</v>
      </c>
      <c r="F59" s="228">
        <v>4</v>
      </c>
      <c r="G59" s="220" t="s">
        <v>214</v>
      </c>
      <c r="H59" s="221"/>
      <c r="I59" s="222"/>
      <c r="J59" s="166"/>
      <c r="K59" s="307">
        <v>13</v>
      </c>
      <c r="L59" s="307"/>
      <c r="M59" s="222"/>
      <c r="N59" s="166"/>
      <c r="O59" s="223">
        <f t="shared" si="4"/>
        <v>6.5</v>
      </c>
      <c r="P59" s="166">
        <v>45</v>
      </c>
      <c r="Q59" s="166"/>
      <c r="R59" s="224"/>
      <c r="S59" s="308" t="s">
        <v>234</v>
      </c>
      <c r="T59" s="308"/>
      <c r="U59" s="308"/>
    </row>
    <row r="60" spans="1:21" s="13" customFormat="1" ht="16.5" customHeight="1">
      <c r="A60" s="305" t="s">
        <v>144</v>
      </c>
      <c r="B60" s="306"/>
      <c r="C60" s="306"/>
      <c r="D60" s="233">
        <v>37310</v>
      </c>
      <c r="E60" s="218">
        <v>22</v>
      </c>
      <c r="F60" s="219">
        <v>4</v>
      </c>
      <c r="G60" s="220" t="s">
        <v>145</v>
      </c>
      <c r="H60" s="221"/>
      <c r="I60" s="222"/>
      <c r="J60" s="166"/>
      <c r="K60" s="307">
        <v>5</v>
      </c>
      <c r="L60" s="307"/>
      <c r="M60" s="222"/>
      <c r="N60" s="166"/>
      <c r="O60" s="223">
        <f t="shared" si="4"/>
        <v>2.5</v>
      </c>
      <c r="P60" s="166">
        <v>46</v>
      </c>
      <c r="Q60" s="166"/>
      <c r="R60" s="224"/>
      <c r="S60" s="308" t="s">
        <v>135</v>
      </c>
      <c r="T60" s="308"/>
      <c r="U60" s="308"/>
    </row>
    <row r="61" spans="1:21" s="13" customFormat="1" ht="16.5" customHeight="1">
      <c r="A61" s="305" t="s">
        <v>258</v>
      </c>
      <c r="B61" s="306"/>
      <c r="C61" s="306"/>
      <c r="D61" s="217">
        <v>37195</v>
      </c>
      <c r="E61" s="225">
        <v>50</v>
      </c>
      <c r="F61" s="219">
        <v>4</v>
      </c>
      <c r="G61" s="220" t="s">
        <v>214</v>
      </c>
      <c r="H61" s="221"/>
      <c r="I61" s="222"/>
      <c r="J61" s="166"/>
      <c r="K61" s="307">
        <v>3</v>
      </c>
      <c r="L61" s="307"/>
      <c r="M61" s="222"/>
      <c r="N61" s="166"/>
      <c r="O61" s="223">
        <f t="shared" si="4"/>
        <v>1.5</v>
      </c>
      <c r="P61" s="166">
        <v>47</v>
      </c>
      <c r="Q61" s="166"/>
      <c r="R61" s="224"/>
      <c r="S61" s="308" t="s">
        <v>234</v>
      </c>
      <c r="T61" s="308"/>
      <c r="U61" s="308"/>
    </row>
    <row r="62" spans="1:21" s="13" customFormat="1" ht="16.5" customHeight="1">
      <c r="A62" s="305" t="s">
        <v>474</v>
      </c>
      <c r="B62" s="306"/>
      <c r="C62" s="306"/>
      <c r="D62" s="217" t="s">
        <v>475</v>
      </c>
      <c r="E62" s="225">
        <v>63</v>
      </c>
      <c r="F62" s="219">
        <v>6</v>
      </c>
      <c r="G62" s="220" t="s">
        <v>471</v>
      </c>
      <c r="H62" s="221"/>
      <c r="I62" s="222"/>
      <c r="J62" s="166"/>
      <c r="K62" s="307">
        <v>172</v>
      </c>
      <c r="L62" s="307"/>
      <c r="M62" s="222"/>
      <c r="N62" s="166"/>
      <c r="O62" s="223">
        <f>I62+K62/2</f>
        <v>86</v>
      </c>
      <c r="P62" s="166">
        <v>1</v>
      </c>
      <c r="Q62" s="166">
        <v>25</v>
      </c>
      <c r="R62" s="224"/>
      <c r="S62" s="308" t="s">
        <v>472</v>
      </c>
      <c r="T62" s="308"/>
      <c r="U62" s="308"/>
    </row>
    <row r="63" spans="1:21" s="13" customFormat="1" ht="16.5" customHeight="1">
      <c r="A63" s="305" t="s">
        <v>476</v>
      </c>
      <c r="B63" s="306"/>
      <c r="C63" s="306"/>
      <c r="D63" s="217" t="s">
        <v>475</v>
      </c>
      <c r="E63" s="225">
        <v>70</v>
      </c>
      <c r="F63" s="219">
        <v>6</v>
      </c>
      <c r="G63" s="220" t="s">
        <v>471</v>
      </c>
      <c r="H63" s="221"/>
      <c r="I63" s="222"/>
      <c r="J63" s="166"/>
      <c r="K63" s="307">
        <v>171</v>
      </c>
      <c r="L63" s="307"/>
      <c r="M63" s="222"/>
      <c r="N63" s="166"/>
      <c r="O63" s="223">
        <f>I63+K63/2</f>
        <v>85.5</v>
      </c>
      <c r="P63" s="166">
        <v>2</v>
      </c>
      <c r="Q63" s="166"/>
      <c r="R63" s="224"/>
      <c r="S63" s="308" t="s">
        <v>472</v>
      </c>
      <c r="T63" s="308"/>
      <c r="U63" s="308"/>
    </row>
    <row r="64" spans="1:21" s="13" customFormat="1" ht="16.5" customHeight="1">
      <c r="A64" s="305" t="s">
        <v>477</v>
      </c>
      <c r="B64" s="306"/>
      <c r="C64" s="306"/>
      <c r="D64" s="217" t="s">
        <v>475</v>
      </c>
      <c r="E64" s="225">
        <v>53</v>
      </c>
      <c r="F64" s="219">
        <v>6</v>
      </c>
      <c r="G64" s="220" t="s">
        <v>471</v>
      </c>
      <c r="H64" s="221"/>
      <c r="I64" s="222"/>
      <c r="J64" s="166"/>
      <c r="K64" s="307">
        <v>167</v>
      </c>
      <c r="L64" s="307"/>
      <c r="M64" s="222"/>
      <c r="N64" s="166"/>
      <c r="O64" s="223">
        <f>I64+K64/2</f>
        <v>83.5</v>
      </c>
      <c r="P64" s="166">
        <v>3</v>
      </c>
      <c r="Q64" s="166"/>
      <c r="R64" s="224"/>
      <c r="S64" s="308" t="s">
        <v>472</v>
      </c>
      <c r="T64" s="308"/>
      <c r="U64" s="308"/>
    </row>
    <row r="65" spans="1:21" s="13" customFormat="1" ht="16.5" customHeight="1">
      <c r="A65" s="305" t="s">
        <v>478</v>
      </c>
      <c r="B65" s="306"/>
      <c r="C65" s="306"/>
      <c r="D65" s="217" t="s">
        <v>470</v>
      </c>
      <c r="E65" s="225">
        <v>55</v>
      </c>
      <c r="F65" s="219">
        <v>6</v>
      </c>
      <c r="G65" s="220" t="s">
        <v>471</v>
      </c>
      <c r="H65" s="221"/>
      <c r="I65" s="222"/>
      <c r="J65" s="166"/>
      <c r="K65" s="307">
        <v>166</v>
      </c>
      <c r="L65" s="307"/>
      <c r="M65" s="222"/>
      <c r="N65" s="166"/>
      <c r="O65" s="223">
        <f>I65+K65/2</f>
        <v>83</v>
      </c>
      <c r="P65" s="166">
        <v>4</v>
      </c>
      <c r="Q65" s="166"/>
      <c r="R65" s="224"/>
      <c r="S65" s="308" t="s">
        <v>472</v>
      </c>
      <c r="T65" s="308"/>
      <c r="U65" s="308"/>
    </row>
    <row r="66" spans="1:21" s="13" customFormat="1" ht="16.5" customHeight="1">
      <c r="A66" s="305" t="s">
        <v>479</v>
      </c>
      <c r="B66" s="306"/>
      <c r="C66" s="306"/>
      <c r="D66" s="217" t="s">
        <v>475</v>
      </c>
      <c r="E66" s="225">
        <v>50</v>
      </c>
      <c r="F66" s="219">
        <v>6</v>
      </c>
      <c r="G66" s="220" t="s">
        <v>471</v>
      </c>
      <c r="H66" s="221"/>
      <c r="I66" s="222"/>
      <c r="J66" s="166"/>
      <c r="K66" s="307">
        <v>165</v>
      </c>
      <c r="L66" s="307"/>
      <c r="M66" s="222"/>
      <c r="N66" s="166"/>
      <c r="O66" s="223">
        <f>I66+K66/2</f>
        <v>82.5</v>
      </c>
      <c r="P66" s="166">
        <v>5</v>
      </c>
      <c r="Q66" s="166"/>
      <c r="R66" s="224"/>
      <c r="S66" s="308" t="s">
        <v>472</v>
      </c>
      <c r="T66" s="308"/>
      <c r="U66" s="308"/>
    </row>
    <row r="67" spans="1:21" s="13" customFormat="1" ht="16.5" customHeight="1">
      <c r="A67" s="305" t="s">
        <v>146</v>
      </c>
      <c r="B67" s="306"/>
      <c r="C67" s="306"/>
      <c r="D67" s="238">
        <v>35530</v>
      </c>
      <c r="E67" s="239">
        <v>40</v>
      </c>
      <c r="F67" s="219">
        <v>6</v>
      </c>
      <c r="G67" s="220" t="s">
        <v>145</v>
      </c>
      <c r="H67" s="221"/>
      <c r="I67" s="222"/>
      <c r="J67" s="166"/>
      <c r="K67" s="307">
        <v>145</v>
      </c>
      <c r="L67" s="307"/>
      <c r="M67" s="222"/>
      <c r="N67" s="166"/>
      <c r="O67" s="223">
        <f t="shared" si="4"/>
        <v>72.5</v>
      </c>
      <c r="P67" s="166">
        <v>6</v>
      </c>
      <c r="Q67" s="166">
        <v>22</v>
      </c>
      <c r="R67" s="224"/>
      <c r="S67" s="308" t="s">
        <v>135</v>
      </c>
      <c r="T67" s="308"/>
      <c r="U67" s="308"/>
    </row>
    <row r="68" spans="1:21" s="13" customFormat="1" ht="16.5" customHeight="1">
      <c r="A68" s="305" t="s">
        <v>147</v>
      </c>
      <c r="B68" s="306"/>
      <c r="C68" s="306"/>
      <c r="D68" s="240">
        <v>35518</v>
      </c>
      <c r="E68" s="225">
        <v>40</v>
      </c>
      <c r="F68" s="219">
        <v>6</v>
      </c>
      <c r="G68" s="220" t="s">
        <v>145</v>
      </c>
      <c r="H68" s="221"/>
      <c r="I68" s="222"/>
      <c r="J68" s="166"/>
      <c r="K68" s="307">
        <v>132</v>
      </c>
      <c r="L68" s="307"/>
      <c r="M68" s="222"/>
      <c r="N68" s="166"/>
      <c r="O68" s="223">
        <f t="shared" si="4"/>
        <v>66</v>
      </c>
      <c r="P68" s="166">
        <v>7</v>
      </c>
      <c r="Q68" s="166"/>
      <c r="R68" s="224"/>
      <c r="S68" s="308" t="s">
        <v>135</v>
      </c>
      <c r="T68" s="308"/>
      <c r="U68" s="308"/>
    </row>
    <row r="69" spans="1:21" s="13" customFormat="1" ht="15.75" customHeight="1">
      <c r="A69" s="305" t="s">
        <v>183</v>
      </c>
      <c r="B69" s="306"/>
      <c r="C69" s="314"/>
      <c r="D69" s="237">
        <v>37700</v>
      </c>
      <c r="E69" s="225">
        <v>46</v>
      </c>
      <c r="F69" s="219">
        <v>6</v>
      </c>
      <c r="G69" s="220" t="s">
        <v>432</v>
      </c>
      <c r="H69" s="221"/>
      <c r="I69" s="222"/>
      <c r="J69" s="166"/>
      <c r="K69" s="307">
        <v>110</v>
      </c>
      <c r="L69" s="307"/>
      <c r="M69" s="222">
        <f>K69/2</f>
        <v>55</v>
      </c>
      <c r="N69" s="166"/>
      <c r="O69" s="223">
        <f t="shared" si="4"/>
        <v>55</v>
      </c>
      <c r="P69" s="166">
        <v>8</v>
      </c>
      <c r="Q69" s="166">
        <v>20</v>
      </c>
      <c r="R69" s="224"/>
      <c r="S69" s="308" t="s">
        <v>98</v>
      </c>
      <c r="T69" s="308"/>
      <c r="U69" s="308"/>
    </row>
    <row r="70" spans="1:21" s="13" customFormat="1" ht="16.5" customHeight="1">
      <c r="A70" s="305" t="s">
        <v>148</v>
      </c>
      <c r="B70" s="306"/>
      <c r="C70" s="306"/>
      <c r="D70" s="240">
        <v>35625</v>
      </c>
      <c r="E70" s="225">
        <v>37</v>
      </c>
      <c r="F70" s="219">
        <v>6</v>
      </c>
      <c r="G70" s="220" t="s">
        <v>145</v>
      </c>
      <c r="H70" s="221"/>
      <c r="I70" s="222"/>
      <c r="J70" s="166"/>
      <c r="K70" s="307">
        <v>66</v>
      </c>
      <c r="L70" s="307"/>
      <c r="M70" s="222"/>
      <c r="N70" s="166"/>
      <c r="O70" s="223">
        <f t="shared" si="4"/>
        <v>33</v>
      </c>
      <c r="P70" s="166">
        <v>9</v>
      </c>
      <c r="Q70" s="166"/>
      <c r="R70" s="224"/>
      <c r="S70" s="308" t="s">
        <v>135</v>
      </c>
      <c r="T70" s="308"/>
      <c r="U70" s="308"/>
    </row>
    <row r="71" spans="1:21" s="13" customFormat="1" ht="16.5" customHeight="1">
      <c r="A71" s="305" t="s">
        <v>150</v>
      </c>
      <c r="B71" s="306"/>
      <c r="C71" s="306"/>
      <c r="D71" s="240" t="s">
        <v>149</v>
      </c>
      <c r="E71" s="225">
        <v>30</v>
      </c>
      <c r="F71" s="219">
        <v>6</v>
      </c>
      <c r="G71" s="220" t="s">
        <v>145</v>
      </c>
      <c r="H71" s="221"/>
      <c r="I71" s="222"/>
      <c r="J71" s="166"/>
      <c r="K71" s="307">
        <v>24</v>
      </c>
      <c r="L71" s="307"/>
      <c r="M71" s="222"/>
      <c r="N71" s="166"/>
      <c r="O71" s="223">
        <f t="shared" si="4"/>
        <v>12</v>
      </c>
      <c r="P71" s="166">
        <v>10</v>
      </c>
      <c r="Q71" s="166"/>
      <c r="R71" s="224"/>
      <c r="S71" s="308" t="s">
        <v>135</v>
      </c>
      <c r="T71" s="308"/>
      <c r="U71" s="308"/>
    </row>
    <row r="72" spans="1:21" s="13" customFormat="1" ht="16.5" customHeight="1">
      <c r="A72" s="305" t="s">
        <v>151</v>
      </c>
      <c r="B72" s="306"/>
      <c r="C72" s="306"/>
      <c r="D72" s="240">
        <v>35725</v>
      </c>
      <c r="E72" s="225">
        <v>34</v>
      </c>
      <c r="F72" s="219">
        <v>6</v>
      </c>
      <c r="G72" s="220" t="s">
        <v>145</v>
      </c>
      <c r="H72" s="221"/>
      <c r="I72" s="222"/>
      <c r="J72" s="166"/>
      <c r="K72" s="307">
        <v>22</v>
      </c>
      <c r="L72" s="307"/>
      <c r="M72" s="222"/>
      <c r="N72" s="166"/>
      <c r="O72" s="223">
        <f t="shared" si="4"/>
        <v>11</v>
      </c>
      <c r="P72" s="166">
        <v>11</v>
      </c>
      <c r="Q72" s="166"/>
      <c r="R72" s="224"/>
      <c r="S72" s="308" t="s">
        <v>135</v>
      </c>
      <c r="T72" s="308"/>
      <c r="U72" s="308"/>
    </row>
    <row r="73" spans="1:21" s="13" customFormat="1" ht="16.5" customHeight="1">
      <c r="A73" s="305" t="s">
        <v>152</v>
      </c>
      <c r="B73" s="306"/>
      <c r="C73" s="306"/>
      <c r="D73" s="240">
        <v>35623</v>
      </c>
      <c r="E73" s="225">
        <v>38</v>
      </c>
      <c r="F73" s="219">
        <v>6</v>
      </c>
      <c r="G73" s="220" t="s">
        <v>145</v>
      </c>
      <c r="H73" s="221"/>
      <c r="I73" s="222"/>
      <c r="J73" s="166"/>
      <c r="K73" s="307">
        <v>21</v>
      </c>
      <c r="L73" s="307"/>
      <c r="M73" s="222"/>
      <c r="N73" s="166"/>
      <c r="O73" s="223">
        <f t="shared" si="4"/>
        <v>10.5</v>
      </c>
      <c r="P73" s="166">
        <v>12</v>
      </c>
      <c r="Q73" s="166"/>
      <c r="R73" s="224"/>
      <c r="S73" s="308" t="s">
        <v>135</v>
      </c>
      <c r="T73" s="308"/>
      <c r="U73" s="308"/>
    </row>
    <row r="74" spans="1:21" s="13" customFormat="1" ht="16.5" customHeight="1">
      <c r="A74" s="305" t="s">
        <v>153</v>
      </c>
      <c r="B74" s="306"/>
      <c r="C74" s="306"/>
      <c r="D74" s="240">
        <v>35590</v>
      </c>
      <c r="E74" s="225">
        <v>43</v>
      </c>
      <c r="F74" s="219">
        <v>6</v>
      </c>
      <c r="G74" s="220" t="s">
        <v>145</v>
      </c>
      <c r="H74" s="221"/>
      <c r="I74" s="222"/>
      <c r="J74" s="166"/>
      <c r="K74" s="307">
        <v>21</v>
      </c>
      <c r="L74" s="307"/>
      <c r="M74" s="222"/>
      <c r="N74" s="166"/>
      <c r="O74" s="223">
        <f t="shared" si="4"/>
        <v>10.5</v>
      </c>
      <c r="P74" s="166">
        <v>13</v>
      </c>
      <c r="Q74" s="166"/>
      <c r="R74" s="224"/>
      <c r="S74" s="308" t="s">
        <v>135</v>
      </c>
      <c r="T74" s="308"/>
      <c r="U74" s="308"/>
    </row>
    <row r="75" spans="1:21" s="13" customFormat="1" ht="16.5" customHeight="1">
      <c r="A75" s="305" t="s">
        <v>154</v>
      </c>
      <c r="B75" s="306"/>
      <c r="C75" s="306"/>
      <c r="D75" s="240">
        <v>35494</v>
      </c>
      <c r="E75" s="225">
        <v>44</v>
      </c>
      <c r="F75" s="219">
        <v>6</v>
      </c>
      <c r="G75" s="220" t="s">
        <v>145</v>
      </c>
      <c r="H75" s="221"/>
      <c r="I75" s="222"/>
      <c r="J75" s="166"/>
      <c r="K75" s="307">
        <v>20</v>
      </c>
      <c r="L75" s="307"/>
      <c r="M75" s="222"/>
      <c r="N75" s="166"/>
      <c r="O75" s="223">
        <f t="shared" si="4"/>
        <v>10</v>
      </c>
      <c r="P75" s="166">
        <v>14</v>
      </c>
      <c r="Q75" s="166"/>
      <c r="R75" s="224"/>
      <c r="S75" s="308" t="s">
        <v>135</v>
      </c>
      <c r="T75" s="308"/>
      <c r="U75" s="308"/>
    </row>
    <row r="76" spans="1:21" s="13" customFormat="1" ht="16.5" customHeight="1">
      <c r="A76" s="305" t="s">
        <v>155</v>
      </c>
      <c r="B76" s="306"/>
      <c r="C76" s="306"/>
      <c r="D76" s="240">
        <v>35553</v>
      </c>
      <c r="E76" s="225">
        <v>40</v>
      </c>
      <c r="F76" s="219">
        <v>6</v>
      </c>
      <c r="G76" s="220" t="s">
        <v>145</v>
      </c>
      <c r="H76" s="221"/>
      <c r="I76" s="222"/>
      <c r="J76" s="166"/>
      <c r="K76" s="307">
        <v>15</v>
      </c>
      <c r="L76" s="307"/>
      <c r="M76" s="222"/>
      <c r="N76" s="166"/>
      <c r="O76" s="223">
        <f t="shared" si="4"/>
        <v>7.5</v>
      </c>
      <c r="P76" s="166">
        <v>15</v>
      </c>
      <c r="Q76" s="166"/>
      <c r="R76" s="224"/>
      <c r="S76" s="308" t="s">
        <v>135</v>
      </c>
      <c r="T76" s="308"/>
      <c r="U76" s="308"/>
    </row>
    <row r="77" spans="1:21" s="13" customFormat="1" ht="15.75" customHeight="1">
      <c r="A77" s="305" t="s">
        <v>300</v>
      </c>
      <c r="B77" s="306"/>
      <c r="C77" s="314"/>
      <c r="D77" s="237" t="s">
        <v>303</v>
      </c>
      <c r="E77" s="225">
        <v>38</v>
      </c>
      <c r="F77" s="219">
        <v>8</v>
      </c>
      <c r="G77" s="220" t="s">
        <v>298</v>
      </c>
      <c r="H77" s="221"/>
      <c r="I77" s="222"/>
      <c r="J77" s="166"/>
      <c r="K77" s="307">
        <v>142</v>
      </c>
      <c r="L77" s="307"/>
      <c r="M77" s="222">
        <f>K77/2</f>
        <v>71</v>
      </c>
      <c r="N77" s="166"/>
      <c r="O77" s="223">
        <f t="shared" si="4"/>
        <v>71</v>
      </c>
      <c r="P77" s="166">
        <v>1</v>
      </c>
      <c r="Q77" s="166">
        <v>25</v>
      </c>
      <c r="R77" s="224"/>
      <c r="S77" s="308" t="s">
        <v>297</v>
      </c>
      <c r="T77" s="308"/>
      <c r="U77" s="308"/>
    </row>
    <row r="78" spans="1:21" s="13" customFormat="1" ht="15.75" customHeight="1">
      <c r="A78" s="305" t="s">
        <v>93</v>
      </c>
      <c r="B78" s="306"/>
      <c r="C78" s="306"/>
      <c r="D78" s="228">
        <v>1998</v>
      </c>
      <c r="E78" s="227">
        <v>31.95</v>
      </c>
      <c r="F78" s="219">
        <v>8</v>
      </c>
      <c r="G78" s="220" t="s">
        <v>449</v>
      </c>
      <c r="H78" s="221"/>
      <c r="I78" s="222"/>
      <c r="J78" s="166"/>
      <c r="K78" s="307">
        <v>128</v>
      </c>
      <c r="L78" s="307"/>
      <c r="M78" s="222"/>
      <c r="N78" s="166"/>
      <c r="O78" s="223">
        <f t="shared" si="4"/>
        <v>64</v>
      </c>
      <c r="P78" s="166">
        <v>2</v>
      </c>
      <c r="Q78" s="166">
        <v>22</v>
      </c>
      <c r="R78" s="224"/>
      <c r="S78" s="308" t="s">
        <v>98</v>
      </c>
      <c r="T78" s="308"/>
      <c r="U78" s="308"/>
    </row>
    <row r="79" spans="1:21" s="13" customFormat="1" ht="15" customHeight="1">
      <c r="A79" s="305" t="s">
        <v>301</v>
      </c>
      <c r="B79" s="306"/>
      <c r="C79" s="314"/>
      <c r="D79" s="237" t="s">
        <v>302</v>
      </c>
      <c r="E79" s="225">
        <v>42</v>
      </c>
      <c r="F79" s="219">
        <v>8</v>
      </c>
      <c r="G79" s="220" t="s">
        <v>298</v>
      </c>
      <c r="H79" s="221"/>
      <c r="I79" s="222"/>
      <c r="J79" s="166"/>
      <c r="K79" s="307">
        <v>111</v>
      </c>
      <c r="L79" s="307"/>
      <c r="M79" s="222">
        <f>K79/2</f>
        <v>55.5</v>
      </c>
      <c r="N79" s="166"/>
      <c r="O79" s="223">
        <f t="shared" si="4"/>
        <v>55.5</v>
      </c>
      <c r="P79" s="166">
        <v>3</v>
      </c>
      <c r="Q79" s="166"/>
      <c r="R79" s="224"/>
      <c r="S79" s="308" t="s">
        <v>297</v>
      </c>
      <c r="T79" s="308"/>
      <c r="U79" s="308"/>
    </row>
    <row r="80" spans="1:21" s="13" customFormat="1" ht="15" customHeight="1">
      <c r="A80" s="305" t="s">
        <v>485</v>
      </c>
      <c r="B80" s="306"/>
      <c r="C80" s="314"/>
      <c r="D80" s="237" t="s">
        <v>486</v>
      </c>
      <c r="E80" s="225">
        <v>61.25</v>
      </c>
      <c r="F80" s="219">
        <v>10</v>
      </c>
      <c r="G80" s="220" t="s">
        <v>487</v>
      </c>
      <c r="H80" s="221"/>
      <c r="I80" s="222"/>
      <c r="J80" s="166"/>
      <c r="K80" s="307">
        <v>157</v>
      </c>
      <c r="L80" s="307"/>
      <c r="M80" s="222">
        <f>K80/2</f>
        <v>78.5</v>
      </c>
      <c r="N80" s="166"/>
      <c r="O80" s="223">
        <f t="shared" si="4"/>
        <v>78.5</v>
      </c>
      <c r="P80" s="166">
        <v>1</v>
      </c>
      <c r="Q80" s="166">
        <v>25</v>
      </c>
      <c r="R80" s="224"/>
      <c r="S80" s="308" t="s">
        <v>488</v>
      </c>
      <c r="T80" s="308"/>
      <c r="U80" s="308"/>
    </row>
    <row r="81" spans="1:21" s="13" customFormat="1" ht="15" customHeight="1">
      <c r="A81" s="305" t="s">
        <v>489</v>
      </c>
      <c r="B81" s="306"/>
      <c r="C81" s="314"/>
      <c r="D81" s="237" t="s">
        <v>486</v>
      </c>
      <c r="E81" s="225">
        <v>64</v>
      </c>
      <c r="F81" s="219">
        <v>10</v>
      </c>
      <c r="G81" s="220" t="s">
        <v>487</v>
      </c>
      <c r="H81" s="221"/>
      <c r="I81" s="222"/>
      <c r="J81" s="166"/>
      <c r="K81" s="307">
        <v>136</v>
      </c>
      <c r="L81" s="307"/>
      <c r="M81" s="222">
        <f>K81/2</f>
        <v>68</v>
      </c>
      <c r="N81" s="166"/>
      <c r="O81" s="223">
        <f>I81+K81/2</f>
        <v>68</v>
      </c>
      <c r="P81" s="166">
        <v>2</v>
      </c>
      <c r="Q81" s="166"/>
      <c r="R81" s="224"/>
      <c r="S81" s="308" t="s">
        <v>488</v>
      </c>
      <c r="T81" s="308"/>
      <c r="U81" s="308"/>
    </row>
    <row r="82" spans="1:21" s="13" customFormat="1" ht="16.5" customHeight="1">
      <c r="A82" s="315" t="s">
        <v>91</v>
      </c>
      <c r="B82" s="316"/>
      <c r="C82" s="317"/>
      <c r="D82" s="228">
        <v>1997</v>
      </c>
      <c r="E82" s="218">
        <v>50.35</v>
      </c>
      <c r="F82" s="228">
        <v>10</v>
      </c>
      <c r="G82" s="220" t="s">
        <v>432</v>
      </c>
      <c r="H82" s="221"/>
      <c r="I82" s="222"/>
      <c r="J82" s="166"/>
      <c r="K82" s="312">
        <v>106</v>
      </c>
      <c r="L82" s="313"/>
      <c r="M82" s="222">
        <f>K82/2</f>
        <v>53</v>
      </c>
      <c r="N82" s="166"/>
      <c r="O82" s="223">
        <f t="shared" si="4"/>
        <v>53</v>
      </c>
      <c r="P82" s="166">
        <v>3</v>
      </c>
      <c r="Q82" s="166">
        <v>22</v>
      </c>
      <c r="R82" s="224"/>
      <c r="S82" s="309" t="s">
        <v>98</v>
      </c>
      <c r="T82" s="310"/>
      <c r="U82" s="311"/>
    </row>
    <row r="83" spans="1:21" s="13" customFormat="1" ht="15.75" customHeight="1">
      <c r="A83" s="305" t="s">
        <v>109</v>
      </c>
      <c r="B83" s="306"/>
      <c r="C83" s="314"/>
      <c r="D83" s="228">
        <v>1996</v>
      </c>
      <c r="E83" s="218">
        <v>50</v>
      </c>
      <c r="F83" s="228">
        <v>10</v>
      </c>
      <c r="G83" s="220" t="s">
        <v>434</v>
      </c>
      <c r="H83" s="221"/>
      <c r="I83" s="222"/>
      <c r="J83" s="166"/>
      <c r="K83" s="312">
        <v>78</v>
      </c>
      <c r="L83" s="313"/>
      <c r="M83" s="222">
        <f>K83/2</f>
        <v>39</v>
      </c>
      <c r="N83" s="166"/>
      <c r="O83" s="223">
        <f t="shared" si="4"/>
        <v>39</v>
      </c>
      <c r="P83" s="166">
        <v>4</v>
      </c>
      <c r="Q83" s="166">
        <v>20</v>
      </c>
      <c r="R83" s="224"/>
      <c r="S83" s="309" t="s">
        <v>97</v>
      </c>
      <c r="T83" s="310"/>
      <c r="U83" s="311"/>
    </row>
    <row r="84" spans="1:21" s="13" customFormat="1" ht="16.5" customHeight="1">
      <c r="A84" s="305"/>
      <c r="B84" s="306"/>
      <c r="C84" s="314"/>
      <c r="D84" s="228"/>
      <c r="E84" s="218"/>
      <c r="F84" s="228"/>
      <c r="G84" s="220"/>
      <c r="H84" s="221"/>
      <c r="I84" s="222"/>
      <c r="J84" s="166"/>
      <c r="K84" s="312"/>
      <c r="L84" s="313"/>
      <c r="M84" s="222"/>
      <c r="N84" s="166"/>
      <c r="O84" s="223"/>
      <c r="P84" s="166"/>
      <c r="Q84" s="166"/>
      <c r="R84" s="224"/>
      <c r="S84" s="309"/>
      <c r="T84" s="310"/>
      <c r="U84" s="311"/>
    </row>
    <row r="85" spans="1:21" ht="18" customHeight="1">
      <c r="A85" s="167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2"/>
      <c r="Q85" s="64"/>
      <c r="R85" s="64"/>
      <c r="S85" s="64"/>
      <c r="T85" s="64"/>
      <c r="U85" s="64"/>
    </row>
    <row r="86" spans="1:21" s="13" customFormat="1" ht="18.75" customHeight="1">
      <c r="A86" s="167"/>
      <c r="B86" s="328" t="s">
        <v>30</v>
      </c>
      <c r="C86" s="328"/>
      <c r="D86" s="244"/>
      <c r="E86" s="244"/>
      <c r="F86" s="244"/>
      <c r="G86" s="245"/>
      <c r="H86" s="245" t="s">
        <v>35</v>
      </c>
      <c r="I86" s="245" t="s">
        <v>35</v>
      </c>
      <c r="J86" s="245" t="s">
        <v>35</v>
      </c>
      <c r="K86" s="245" t="s">
        <v>121</v>
      </c>
      <c r="L86" s="243"/>
      <c r="M86" s="246"/>
      <c r="N86" s="246"/>
      <c r="O86" s="246"/>
      <c r="P86" s="247"/>
      <c r="Q86" s="64"/>
      <c r="R86" s="64"/>
      <c r="S86" s="64"/>
      <c r="T86" s="64"/>
      <c r="U86" s="64"/>
    </row>
    <row r="87" spans="1:21" s="13" customFormat="1" ht="24" customHeight="1">
      <c r="A87" s="167"/>
      <c r="B87" s="248" t="s">
        <v>25</v>
      </c>
      <c r="C87" s="248"/>
      <c r="D87" s="248"/>
      <c r="E87" s="249"/>
      <c r="F87" s="250"/>
      <c r="G87" s="250"/>
      <c r="H87" s="250"/>
      <c r="I87" s="250" t="s">
        <v>26</v>
      </c>
      <c r="J87" s="250" t="s">
        <v>26</v>
      </c>
      <c r="K87" s="250" t="s">
        <v>26</v>
      </c>
      <c r="L87" s="249"/>
      <c r="M87" s="246"/>
      <c r="N87" s="246"/>
      <c r="O87" s="246"/>
      <c r="P87" s="247"/>
      <c r="Q87" s="64"/>
      <c r="R87" s="64"/>
      <c r="S87" s="64"/>
      <c r="T87" s="64"/>
      <c r="U87" s="64"/>
    </row>
    <row r="88" spans="1:21" s="13" customFormat="1" ht="17.25" customHeight="1">
      <c r="A88" s="167"/>
      <c r="B88" s="251" t="s">
        <v>27</v>
      </c>
      <c r="C88" s="252"/>
      <c r="D88" s="252"/>
      <c r="E88" s="252"/>
      <c r="F88" s="252"/>
      <c r="G88" s="252"/>
      <c r="H88" s="253"/>
      <c r="I88" s="253" t="s">
        <v>34</v>
      </c>
      <c r="J88" s="253" t="s">
        <v>34</v>
      </c>
      <c r="K88" s="253" t="s">
        <v>34</v>
      </c>
      <c r="L88" s="252"/>
      <c r="M88" s="254"/>
      <c r="N88" s="254"/>
      <c r="O88" s="254"/>
      <c r="P88" s="255"/>
      <c r="Q88" s="64"/>
      <c r="R88" s="64"/>
      <c r="S88" s="64"/>
      <c r="T88" s="64"/>
      <c r="U88" s="64"/>
    </row>
    <row r="89" ht="18" customHeight="1"/>
    <row r="90" spans="1:21" s="13" customFormat="1" ht="1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2"/>
      <c r="R90" s="2"/>
      <c r="S90" s="2"/>
      <c r="T90" s="2"/>
      <c r="U90" s="2"/>
    </row>
    <row r="91" ht="18" customHeight="1"/>
    <row r="92" spans="1:21" s="13" customFormat="1" ht="1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2"/>
      <c r="R92" s="2"/>
      <c r="S92" s="2"/>
      <c r="T92" s="2"/>
      <c r="U92" s="2"/>
    </row>
    <row r="93" spans="1:21" s="13" customFormat="1" ht="1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2"/>
      <c r="R93" s="2"/>
      <c r="S93" s="2"/>
      <c r="T93" s="2"/>
      <c r="U93" s="2"/>
    </row>
    <row r="94" spans="1:21" s="13" customFormat="1" ht="12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2"/>
      <c r="R94" s="2"/>
      <c r="S94" s="2"/>
      <c r="T94" s="2"/>
      <c r="U94" s="2"/>
    </row>
    <row r="95" ht="25.5" customHeight="1"/>
    <row r="96" ht="25.5" customHeight="1"/>
    <row r="97" ht="25.5" customHeight="1"/>
    <row r="98" ht="25.5" customHeight="1"/>
    <row r="99" ht="25.5" customHeight="1"/>
    <row r="100" ht="22.5" customHeight="1"/>
    <row r="101" spans="1:21" s="69" customFormat="1" ht="22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2"/>
      <c r="R101" s="2"/>
      <c r="S101" s="2"/>
      <c r="T101" s="2"/>
      <c r="U101" s="2"/>
    </row>
    <row r="102" ht="22.5" customHeight="1"/>
  </sheetData>
  <sheetProtection/>
  <mergeCells count="228">
    <mergeCell ref="A81:C81"/>
    <mergeCell ref="K81:L81"/>
    <mergeCell ref="S81:U81"/>
    <mergeCell ref="A80:C80"/>
    <mergeCell ref="K80:L80"/>
    <mergeCell ref="S80:U80"/>
    <mergeCell ref="A61:C61"/>
    <mergeCell ref="A57:C57"/>
    <mergeCell ref="K57:L57"/>
    <mergeCell ref="A56:C56"/>
    <mergeCell ref="A59:C59"/>
    <mergeCell ref="A58:C58"/>
    <mergeCell ref="A60:C60"/>
    <mergeCell ref="S52:U52"/>
    <mergeCell ref="K61:L61"/>
    <mergeCell ref="S61:U61"/>
    <mergeCell ref="K59:L59"/>
    <mergeCell ref="S59:U59"/>
    <mergeCell ref="K60:L60"/>
    <mergeCell ref="S55:U55"/>
    <mergeCell ref="S60:U60"/>
    <mergeCell ref="K56:L56"/>
    <mergeCell ref="S57:U57"/>
    <mergeCell ref="A54:C54"/>
    <mergeCell ref="K54:L54"/>
    <mergeCell ref="S54:U54"/>
    <mergeCell ref="A55:C55"/>
    <mergeCell ref="K73:L73"/>
    <mergeCell ref="S73:U73"/>
    <mergeCell ref="A15:C15"/>
    <mergeCell ref="K15:L15"/>
    <mergeCell ref="S15:U15"/>
    <mergeCell ref="A30:C30"/>
    <mergeCell ref="K30:L30"/>
    <mergeCell ref="S30:U30"/>
    <mergeCell ref="S47:U47"/>
    <mergeCell ref="A46:C46"/>
    <mergeCell ref="A75:C75"/>
    <mergeCell ref="K75:L75"/>
    <mergeCell ref="S75:U75"/>
    <mergeCell ref="K76:L76"/>
    <mergeCell ref="S76:U76"/>
    <mergeCell ref="A76:C76"/>
    <mergeCell ref="A71:C71"/>
    <mergeCell ref="K71:L71"/>
    <mergeCell ref="S71:U71"/>
    <mergeCell ref="A74:C74"/>
    <mergeCell ref="K74:L74"/>
    <mergeCell ref="S74:U74"/>
    <mergeCell ref="A72:C72"/>
    <mergeCell ref="K72:L72"/>
    <mergeCell ref="S72:U72"/>
    <mergeCell ref="A73:C73"/>
    <mergeCell ref="A68:C68"/>
    <mergeCell ref="K68:L68"/>
    <mergeCell ref="S68:U68"/>
    <mergeCell ref="A70:C70"/>
    <mergeCell ref="K70:L70"/>
    <mergeCell ref="S70:U70"/>
    <mergeCell ref="S43:U43"/>
    <mergeCell ref="S44:U44"/>
    <mergeCell ref="K37:L37"/>
    <mergeCell ref="S37:U37"/>
    <mergeCell ref="S41:U41"/>
    <mergeCell ref="S33:U33"/>
    <mergeCell ref="S35:U35"/>
    <mergeCell ref="S40:U40"/>
    <mergeCell ref="S34:U34"/>
    <mergeCell ref="K43:L43"/>
    <mergeCell ref="K58:L58"/>
    <mergeCell ref="K47:L47"/>
    <mergeCell ref="K50:L50"/>
    <mergeCell ref="K48:L48"/>
    <mergeCell ref="K53:L53"/>
    <mergeCell ref="K55:L55"/>
    <mergeCell ref="K46:L46"/>
    <mergeCell ref="K52:L52"/>
    <mergeCell ref="A47:C47"/>
    <mergeCell ref="A50:C50"/>
    <mergeCell ref="A48:C48"/>
    <mergeCell ref="A53:C53"/>
    <mergeCell ref="A52:C52"/>
    <mergeCell ref="S6:U6"/>
    <mergeCell ref="A4:U4"/>
    <mergeCell ref="A40:C40"/>
    <mergeCell ref="A34:C34"/>
    <mergeCell ref="S16:U16"/>
    <mergeCell ref="A17:C17"/>
    <mergeCell ref="K17:L17"/>
    <mergeCell ref="S17:U17"/>
    <mergeCell ref="A16:C16"/>
    <mergeCell ref="K16:L16"/>
    <mergeCell ref="B86:C86"/>
    <mergeCell ref="A11:C11"/>
    <mergeCell ref="K8:N13"/>
    <mergeCell ref="I8:I13"/>
    <mergeCell ref="G8:G13"/>
    <mergeCell ref="A14:U14"/>
    <mergeCell ref="A43:C43"/>
    <mergeCell ref="A84:C84"/>
    <mergeCell ref="K84:L84"/>
    <mergeCell ref="S84:U84"/>
    <mergeCell ref="A1:U1"/>
    <mergeCell ref="A6:C6"/>
    <mergeCell ref="F8:F13"/>
    <mergeCell ref="S12:U12"/>
    <mergeCell ref="A2:U2"/>
    <mergeCell ref="S11:U11"/>
    <mergeCell ref="A12:C12"/>
    <mergeCell ref="A5:U5"/>
    <mergeCell ref="A3:C3"/>
    <mergeCell ref="D6:R6"/>
    <mergeCell ref="A20:C20"/>
    <mergeCell ref="K20:L20"/>
    <mergeCell ref="S20:U20"/>
    <mergeCell ref="A21:C21"/>
    <mergeCell ref="K21:L21"/>
    <mergeCell ref="S21:U21"/>
    <mergeCell ref="A22:C22"/>
    <mergeCell ref="K22:L22"/>
    <mergeCell ref="S22:U22"/>
    <mergeCell ref="A39:C39"/>
    <mergeCell ref="K39:L39"/>
    <mergeCell ref="S39:U39"/>
    <mergeCell ref="A33:C33"/>
    <mergeCell ref="A35:C35"/>
    <mergeCell ref="K33:L33"/>
    <mergeCell ref="A24:C24"/>
    <mergeCell ref="K24:L24"/>
    <mergeCell ref="S24:U24"/>
    <mergeCell ref="A23:C23"/>
    <mergeCell ref="K23:L23"/>
    <mergeCell ref="S23:U23"/>
    <mergeCell ref="A25:C25"/>
    <mergeCell ref="K25:L25"/>
    <mergeCell ref="S25:U25"/>
    <mergeCell ref="A38:C38"/>
    <mergeCell ref="K38:L38"/>
    <mergeCell ref="S38:U38"/>
    <mergeCell ref="K35:L35"/>
    <mergeCell ref="A26:C26"/>
    <mergeCell ref="K26:L26"/>
    <mergeCell ref="S26:U26"/>
    <mergeCell ref="A27:C27"/>
    <mergeCell ref="K27:L27"/>
    <mergeCell ref="S27:U27"/>
    <mergeCell ref="A28:C28"/>
    <mergeCell ref="K28:L28"/>
    <mergeCell ref="S28:U28"/>
    <mergeCell ref="K34:L34"/>
    <mergeCell ref="A29:C29"/>
    <mergeCell ref="K29:L29"/>
    <mergeCell ref="S29:U29"/>
    <mergeCell ref="A31:C31"/>
    <mergeCell ref="K31:L31"/>
    <mergeCell ref="S31:U31"/>
    <mergeCell ref="A32:C32"/>
    <mergeCell ref="K32:L32"/>
    <mergeCell ref="S32:U32"/>
    <mergeCell ref="A42:C42"/>
    <mergeCell ref="K42:L42"/>
    <mergeCell ref="S42:U42"/>
    <mergeCell ref="A36:C36"/>
    <mergeCell ref="K36:L36"/>
    <mergeCell ref="S36:U36"/>
    <mergeCell ref="A37:C37"/>
    <mergeCell ref="A41:C41"/>
    <mergeCell ref="K40:L40"/>
    <mergeCell ref="K41:L41"/>
    <mergeCell ref="A67:C67"/>
    <mergeCell ref="K67:L67"/>
    <mergeCell ref="A44:C44"/>
    <mergeCell ref="K44:L44"/>
    <mergeCell ref="A51:C51"/>
    <mergeCell ref="A45:C45"/>
    <mergeCell ref="K45:L45"/>
    <mergeCell ref="K51:L51"/>
    <mergeCell ref="A49:C49"/>
    <mergeCell ref="K49:L49"/>
    <mergeCell ref="S67:U67"/>
    <mergeCell ref="S46:U46"/>
    <mergeCell ref="S50:U50"/>
    <mergeCell ref="S45:U45"/>
    <mergeCell ref="S58:U58"/>
    <mergeCell ref="S51:U51"/>
    <mergeCell ref="S48:U48"/>
    <mergeCell ref="S49:U49"/>
    <mergeCell ref="S56:U56"/>
    <mergeCell ref="S53:U53"/>
    <mergeCell ref="K79:L79"/>
    <mergeCell ref="S79:U79"/>
    <mergeCell ref="A77:C77"/>
    <mergeCell ref="K77:L77"/>
    <mergeCell ref="S77:U77"/>
    <mergeCell ref="A78:C78"/>
    <mergeCell ref="K78:L78"/>
    <mergeCell ref="S78:U78"/>
    <mergeCell ref="S83:U83"/>
    <mergeCell ref="K83:L83"/>
    <mergeCell ref="A83:C83"/>
    <mergeCell ref="A69:C69"/>
    <mergeCell ref="K69:L69"/>
    <mergeCell ref="S69:U69"/>
    <mergeCell ref="A82:C82"/>
    <mergeCell ref="K82:L82"/>
    <mergeCell ref="S82:U82"/>
    <mergeCell ref="A79:C79"/>
    <mergeCell ref="A18:C18"/>
    <mergeCell ref="K18:L18"/>
    <mergeCell ref="S18:U18"/>
    <mergeCell ref="A19:C19"/>
    <mergeCell ref="K19:L19"/>
    <mergeCell ref="S19:U19"/>
    <mergeCell ref="A63:C63"/>
    <mergeCell ref="K63:L63"/>
    <mergeCell ref="S63:U63"/>
    <mergeCell ref="A62:C62"/>
    <mergeCell ref="K62:L62"/>
    <mergeCell ref="S62:U62"/>
    <mergeCell ref="A66:C66"/>
    <mergeCell ref="K66:L66"/>
    <mergeCell ref="S66:U66"/>
    <mergeCell ref="A64:C64"/>
    <mergeCell ref="K64:L64"/>
    <mergeCell ref="S64:U64"/>
    <mergeCell ref="A65:C65"/>
    <mergeCell ref="K65:L65"/>
    <mergeCell ref="S65:U6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114" zoomScaleNormal="114" workbookViewId="0" topLeftCell="A1">
      <selection activeCell="Q20" sqref="Q20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12.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 thickBo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85" t="s">
        <v>20</v>
      </c>
      <c r="H8" s="109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286"/>
      <c r="H9" s="111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286"/>
      <c r="H10" s="113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286"/>
      <c r="H11" s="113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286"/>
      <c r="H12" s="113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 thickBot="1">
      <c r="A13" s="46"/>
      <c r="B13" s="47"/>
      <c r="C13" s="48"/>
      <c r="D13" s="49" t="s">
        <v>24</v>
      </c>
      <c r="E13" s="12"/>
      <c r="F13" s="270"/>
      <c r="G13" s="287"/>
      <c r="H13" s="115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ht="16.5" customHeight="1">
      <c r="A14" s="298" t="s">
        <v>122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13" customFormat="1" ht="16.5" customHeight="1">
      <c r="A15" s="280" t="s">
        <v>172</v>
      </c>
      <c r="B15" s="291"/>
      <c r="C15" s="292"/>
      <c r="D15" s="76">
        <v>1994</v>
      </c>
      <c r="E15" s="78">
        <v>48</v>
      </c>
      <c r="F15" s="76">
        <v>1</v>
      </c>
      <c r="G15" s="77" t="s">
        <v>429</v>
      </c>
      <c r="H15" s="70"/>
      <c r="I15" s="56">
        <v>55</v>
      </c>
      <c r="J15" s="57"/>
      <c r="K15" s="283">
        <v>153</v>
      </c>
      <c r="L15" s="283"/>
      <c r="M15" s="56">
        <f>K15/2</f>
        <v>76.5</v>
      </c>
      <c r="N15" s="57"/>
      <c r="O15" s="120">
        <f>I15+K15/2</f>
        <v>131.5</v>
      </c>
      <c r="P15" s="57">
        <v>1</v>
      </c>
      <c r="Q15" s="57">
        <v>25</v>
      </c>
      <c r="R15" s="58"/>
      <c r="S15" s="271" t="s">
        <v>180</v>
      </c>
      <c r="T15" s="272"/>
      <c r="U15" s="272"/>
    </row>
    <row r="16" spans="1:21" s="13" customFormat="1" ht="16.5" customHeight="1">
      <c r="A16" s="280" t="s">
        <v>185</v>
      </c>
      <c r="B16" s="291"/>
      <c r="C16" s="292"/>
      <c r="D16" s="76">
        <v>1997</v>
      </c>
      <c r="E16" s="78">
        <v>46.5</v>
      </c>
      <c r="F16" s="76" t="s">
        <v>186</v>
      </c>
      <c r="G16" s="77" t="s">
        <v>430</v>
      </c>
      <c r="H16" s="127"/>
      <c r="I16" s="56">
        <v>41</v>
      </c>
      <c r="J16" s="129"/>
      <c r="K16" s="283">
        <v>90</v>
      </c>
      <c r="L16" s="283"/>
      <c r="M16" s="128"/>
      <c r="N16" s="129"/>
      <c r="O16" s="120">
        <f>I16+K16/2</f>
        <v>86</v>
      </c>
      <c r="P16" s="57">
        <v>2</v>
      </c>
      <c r="Q16" s="57">
        <v>22</v>
      </c>
      <c r="R16" s="58"/>
      <c r="S16" s="271" t="s">
        <v>98</v>
      </c>
      <c r="T16" s="272"/>
      <c r="U16" s="272"/>
    </row>
    <row r="17" spans="1:21" s="13" customFormat="1" ht="16.5" customHeight="1">
      <c r="A17" s="280" t="s">
        <v>166</v>
      </c>
      <c r="B17" s="281"/>
      <c r="C17" s="282"/>
      <c r="D17" s="76">
        <v>1994</v>
      </c>
      <c r="E17" s="78">
        <v>44</v>
      </c>
      <c r="F17" s="76" t="s">
        <v>95</v>
      </c>
      <c r="G17" s="77" t="s">
        <v>429</v>
      </c>
      <c r="H17" s="127"/>
      <c r="I17" s="56">
        <v>4</v>
      </c>
      <c r="J17" s="129"/>
      <c r="K17" s="283">
        <v>30</v>
      </c>
      <c r="L17" s="283"/>
      <c r="M17" s="128"/>
      <c r="N17" s="129"/>
      <c r="O17" s="120">
        <f>I17+K17/2</f>
        <v>19</v>
      </c>
      <c r="P17" s="57">
        <v>3</v>
      </c>
      <c r="Q17" s="57"/>
      <c r="R17" s="58"/>
      <c r="S17" s="271" t="s">
        <v>180</v>
      </c>
      <c r="T17" s="272"/>
      <c r="U17" s="272"/>
    </row>
    <row r="18" spans="1:21" s="13" customFormat="1" ht="16.5" customHeight="1">
      <c r="A18" s="71"/>
      <c r="B18" s="82"/>
      <c r="C18" s="82"/>
      <c r="D18" s="13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69"/>
      <c r="R18" s="69"/>
      <c r="S18" s="69"/>
      <c r="T18" s="69"/>
      <c r="U18" s="69"/>
    </row>
    <row r="19" spans="1:21" s="13" customFormat="1" ht="16.5" customHeight="1">
      <c r="A19" s="71"/>
      <c r="B19" s="277" t="s">
        <v>30</v>
      </c>
      <c r="C19" s="277"/>
      <c r="D19" s="80"/>
      <c r="E19" s="80"/>
      <c r="F19" s="80"/>
      <c r="G19" s="81"/>
      <c r="H19" s="81" t="s">
        <v>35</v>
      </c>
      <c r="I19" s="81" t="s">
        <v>121</v>
      </c>
      <c r="J19" s="81" t="s">
        <v>35</v>
      </c>
      <c r="K19" s="81"/>
      <c r="L19" s="79"/>
      <c r="M19" s="72"/>
      <c r="N19" s="72"/>
      <c r="O19" s="72"/>
      <c r="P19" s="73"/>
      <c r="Q19" s="69"/>
      <c r="R19" s="69"/>
      <c r="S19" s="69"/>
      <c r="T19" s="69"/>
      <c r="U19" s="69"/>
    </row>
    <row r="20" spans="1:21" s="13" customFormat="1" ht="16.5" customHeight="1">
      <c r="A20" s="71"/>
      <c r="B20" s="14" t="s">
        <v>25</v>
      </c>
      <c r="C20" s="14"/>
      <c r="D20" s="14"/>
      <c r="E20" s="15"/>
      <c r="F20" s="16"/>
      <c r="G20" s="16"/>
      <c r="H20" s="16"/>
      <c r="I20" s="16" t="s">
        <v>26</v>
      </c>
      <c r="J20" s="16" t="s">
        <v>26</v>
      </c>
      <c r="K20" s="16"/>
      <c r="L20" s="15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16.5" customHeight="1">
      <c r="A21" s="71"/>
      <c r="B21" s="17" t="s">
        <v>27</v>
      </c>
      <c r="C21" s="18"/>
      <c r="D21" s="18"/>
      <c r="E21" s="18"/>
      <c r="F21" s="18"/>
      <c r="G21" s="18"/>
      <c r="H21" s="19"/>
      <c r="I21" s="19" t="s">
        <v>34</v>
      </c>
      <c r="J21" s="19" t="s">
        <v>34</v>
      </c>
      <c r="K21" s="19"/>
      <c r="L21" s="18"/>
      <c r="M21" s="74"/>
      <c r="N21" s="74"/>
      <c r="O21" s="74"/>
      <c r="P21" s="75"/>
      <c r="Q21" s="69"/>
      <c r="R21" s="69"/>
      <c r="S21" s="69"/>
      <c r="T21" s="69"/>
      <c r="U21" s="69"/>
    </row>
    <row r="22" spans="1:21" s="13" customFormat="1" ht="16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2"/>
      <c r="S22" s="2"/>
      <c r="T22" s="2"/>
      <c r="U22" s="2"/>
    </row>
    <row r="23" spans="1:21" s="13" customFormat="1" ht="16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spans="1:21" s="13" customFormat="1" ht="16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2"/>
    </row>
    <row r="25" spans="1:21" s="13" customFormat="1" ht="16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ht="18" customHeight="1"/>
    <row r="27" spans="1:21" s="13" customFormat="1" ht="18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24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7.2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18" customHeight="1"/>
    <row r="31" spans="1:21" s="13" customFormat="1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ht="18" customHeight="1"/>
    <row r="33" spans="1:21" s="13" customFormat="1" ht="1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</row>
    <row r="34" spans="1:21" s="13" customFormat="1" ht="1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</row>
    <row r="35" spans="1:21" s="13" customFormat="1" ht="12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21" s="69" customFormat="1" ht="22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  <c r="T42" s="2"/>
      <c r="U42" s="2"/>
    </row>
    <row r="43" ht="22.5" customHeight="1"/>
  </sheetData>
  <sheetProtection/>
  <mergeCells count="27">
    <mergeCell ref="A15:C15"/>
    <mergeCell ref="K15:L15"/>
    <mergeCell ref="S15:U15"/>
    <mergeCell ref="B19:C19"/>
    <mergeCell ref="A17:C17"/>
    <mergeCell ref="K17:L17"/>
    <mergeCell ref="S17:U17"/>
    <mergeCell ref="A16:C16"/>
    <mergeCell ref="K16:L16"/>
    <mergeCell ref="S16:U16"/>
    <mergeCell ref="A14:U14"/>
    <mergeCell ref="S12:U12"/>
    <mergeCell ref="S11:U11"/>
    <mergeCell ref="A12:C12"/>
    <mergeCell ref="F8:F13"/>
    <mergeCell ref="A11:C11"/>
    <mergeCell ref="K8:N13"/>
    <mergeCell ref="I8:I13"/>
    <mergeCell ref="G8:G13"/>
    <mergeCell ref="A1:U1"/>
    <mergeCell ref="A2:U2"/>
    <mergeCell ref="A3:C3"/>
    <mergeCell ref="D6:R6"/>
    <mergeCell ref="S6:U6"/>
    <mergeCell ref="A4:U4"/>
    <mergeCell ref="A5:U5"/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114" zoomScaleNormal="114" workbookViewId="0" topLeftCell="A1">
      <selection activeCell="G15" sqref="G1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12.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 thickBo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85" t="s">
        <v>20</v>
      </c>
      <c r="H8" s="109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286"/>
      <c r="H9" s="111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286"/>
      <c r="H10" s="113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286"/>
      <c r="H11" s="113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286"/>
      <c r="H12" s="113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 thickBot="1">
      <c r="A13" s="46"/>
      <c r="B13" s="47"/>
      <c r="C13" s="48"/>
      <c r="D13" s="49" t="s">
        <v>24</v>
      </c>
      <c r="E13" s="12"/>
      <c r="F13" s="270"/>
      <c r="G13" s="287"/>
      <c r="H13" s="115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ht="16.5" customHeight="1">
      <c r="A14" s="298" t="s">
        <v>168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13" customFormat="1" ht="16.5" customHeight="1">
      <c r="A15" s="280" t="s">
        <v>167</v>
      </c>
      <c r="B15" s="291"/>
      <c r="C15" s="292"/>
      <c r="D15" s="76">
        <v>1994</v>
      </c>
      <c r="E15" s="78">
        <v>52</v>
      </c>
      <c r="F15" s="76">
        <v>1</v>
      </c>
      <c r="G15" s="77" t="s">
        <v>431</v>
      </c>
      <c r="H15" s="70"/>
      <c r="I15" s="56">
        <v>25</v>
      </c>
      <c r="J15" s="57"/>
      <c r="K15" s="283">
        <v>100</v>
      </c>
      <c r="L15" s="283"/>
      <c r="M15" s="56">
        <f>K15/2</f>
        <v>50</v>
      </c>
      <c r="N15" s="57"/>
      <c r="O15" s="120">
        <f>I15+K15/2</f>
        <v>75</v>
      </c>
      <c r="P15" s="57">
        <v>1</v>
      </c>
      <c r="Q15" s="57">
        <v>25</v>
      </c>
      <c r="R15" s="58"/>
      <c r="S15" s="271" t="s">
        <v>180</v>
      </c>
      <c r="T15" s="272"/>
      <c r="U15" s="272"/>
    </row>
    <row r="16" spans="1:21" s="13" customFormat="1" ht="16.5" customHeight="1">
      <c r="A16" s="280"/>
      <c r="B16" s="291"/>
      <c r="C16" s="292"/>
      <c r="D16" s="76"/>
      <c r="E16" s="78"/>
      <c r="F16" s="76"/>
      <c r="G16" s="77"/>
      <c r="H16" s="70"/>
      <c r="I16" s="56"/>
      <c r="J16" s="57"/>
      <c r="K16" s="283"/>
      <c r="L16" s="283"/>
      <c r="M16" s="56"/>
      <c r="N16" s="57"/>
      <c r="O16" s="120"/>
      <c r="P16" s="57"/>
      <c r="Q16" s="57"/>
      <c r="R16" s="58"/>
      <c r="S16" s="271"/>
      <c r="T16" s="272"/>
      <c r="U16" s="272"/>
    </row>
    <row r="17" spans="1:21" s="13" customFormat="1" ht="16.5" customHeight="1">
      <c r="A17" s="280"/>
      <c r="B17" s="291"/>
      <c r="C17" s="292"/>
      <c r="D17" s="76"/>
      <c r="E17" s="78"/>
      <c r="F17" s="76"/>
      <c r="G17" s="77"/>
      <c r="H17" s="70"/>
      <c r="I17" s="56"/>
      <c r="J17" s="57"/>
      <c r="K17" s="283"/>
      <c r="L17" s="283"/>
      <c r="M17" s="56"/>
      <c r="N17" s="57"/>
      <c r="O17" s="120"/>
      <c r="P17" s="57"/>
      <c r="Q17" s="57"/>
      <c r="R17" s="58"/>
      <c r="S17" s="271"/>
      <c r="T17" s="272"/>
      <c r="U17" s="272"/>
    </row>
    <row r="18" spans="1:21" s="13" customFormat="1" ht="16.5" customHeight="1">
      <c r="A18" s="71"/>
      <c r="B18" s="82"/>
      <c r="C18" s="82"/>
      <c r="D18" s="13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69"/>
      <c r="R18" s="69"/>
      <c r="S18" s="69"/>
      <c r="T18" s="69"/>
      <c r="U18" s="69"/>
    </row>
    <row r="19" spans="1:21" s="13" customFormat="1" ht="16.5" customHeight="1">
      <c r="A19" s="71"/>
      <c r="B19" s="277" t="s">
        <v>30</v>
      </c>
      <c r="C19" s="277"/>
      <c r="D19" s="80"/>
      <c r="E19" s="80"/>
      <c r="F19" s="80"/>
      <c r="G19" s="81"/>
      <c r="H19" s="81" t="s">
        <v>35</v>
      </c>
      <c r="I19" s="81" t="s">
        <v>121</v>
      </c>
      <c r="J19" s="81" t="s">
        <v>35</v>
      </c>
      <c r="K19" s="81"/>
      <c r="L19" s="79"/>
      <c r="M19" s="72"/>
      <c r="N19" s="72"/>
      <c r="O19" s="72"/>
      <c r="P19" s="73"/>
      <c r="Q19" s="69"/>
      <c r="R19" s="69"/>
      <c r="S19" s="69"/>
      <c r="T19" s="69"/>
      <c r="U19" s="69"/>
    </row>
    <row r="20" spans="1:21" s="13" customFormat="1" ht="16.5" customHeight="1">
      <c r="A20" s="71"/>
      <c r="B20" s="14" t="s">
        <v>25</v>
      </c>
      <c r="C20" s="14"/>
      <c r="D20" s="14"/>
      <c r="E20" s="15"/>
      <c r="F20" s="16"/>
      <c r="G20" s="16"/>
      <c r="H20" s="16"/>
      <c r="I20" s="16" t="s">
        <v>26</v>
      </c>
      <c r="J20" s="16" t="s">
        <v>26</v>
      </c>
      <c r="K20" s="16"/>
      <c r="L20" s="15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16.5" customHeight="1">
      <c r="A21" s="71"/>
      <c r="B21" s="17" t="s">
        <v>27</v>
      </c>
      <c r="C21" s="18"/>
      <c r="D21" s="18"/>
      <c r="E21" s="18"/>
      <c r="F21" s="18"/>
      <c r="G21" s="18"/>
      <c r="H21" s="19"/>
      <c r="I21" s="19" t="s">
        <v>34</v>
      </c>
      <c r="J21" s="19" t="s">
        <v>34</v>
      </c>
      <c r="K21" s="19"/>
      <c r="L21" s="18"/>
      <c r="M21" s="74"/>
      <c r="N21" s="74"/>
      <c r="O21" s="74"/>
      <c r="P21" s="75"/>
      <c r="Q21" s="69"/>
      <c r="R21" s="69"/>
      <c r="S21" s="69"/>
      <c r="T21" s="69"/>
      <c r="U21" s="69"/>
    </row>
    <row r="22" spans="1:21" s="13" customFormat="1" ht="16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2"/>
      <c r="S22" s="2"/>
      <c r="T22" s="2"/>
      <c r="U22" s="2"/>
    </row>
    <row r="23" spans="1:21" s="13" customFormat="1" ht="16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spans="1:21" s="13" customFormat="1" ht="16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2"/>
    </row>
    <row r="25" spans="1:21" s="13" customFormat="1" ht="16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ht="18" customHeight="1"/>
    <row r="27" spans="1:21" s="13" customFormat="1" ht="18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24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7.2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18" customHeight="1"/>
    <row r="31" spans="1:21" s="13" customFormat="1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ht="18" customHeight="1"/>
    <row r="33" spans="1:21" s="13" customFormat="1" ht="1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</row>
    <row r="34" spans="1:21" s="13" customFormat="1" ht="1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</row>
    <row r="35" spans="1:21" s="13" customFormat="1" ht="12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21" s="69" customFormat="1" ht="22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  <c r="T42" s="2"/>
      <c r="U42" s="2"/>
    </row>
    <row r="43" ht="22.5" customHeight="1"/>
  </sheetData>
  <sheetProtection/>
  <mergeCells count="27">
    <mergeCell ref="A1:U1"/>
    <mergeCell ref="A2:U2"/>
    <mergeCell ref="A3:C3"/>
    <mergeCell ref="D6:R6"/>
    <mergeCell ref="S6:U6"/>
    <mergeCell ref="A4:U4"/>
    <mergeCell ref="A5:U5"/>
    <mergeCell ref="A6:C6"/>
    <mergeCell ref="A14:U14"/>
    <mergeCell ref="S12:U12"/>
    <mergeCell ref="S11:U11"/>
    <mergeCell ref="A12:C12"/>
    <mergeCell ref="F8:F13"/>
    <mergeCell ref="A11:C11"/>
    <mergeCell ref="K8:N13"/>
    <mergeCell ref="I8:I13"/>
    <mergeCell ref="G8:G13"/>
    <mergeCell ref="A15:C15"/>
    <mergeCell ref="K15:L15"/>
    <mergeCell ref="S15:U15"/>
    <mergeCell ref="B19:C19"/>
    <mergeCell ref="A17:C17"/>
    <mergeCell ref="K17:L17"/>
    <mergeCell ref="S17:U17"/>
    <mergeCell ref="A16:C16"/>
    <mergeCell ref="K16:L16"/>
    <mergeCell ref="S16:U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114" zoomScaleNormal="114" workbookViewId="0" topLeftCell="A1">
      <selection activeCell="Q16" sqref="Q1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12.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410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 thickBo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85" t="s">
        <v>20</v>
      </c>
      <c r="H8" s="109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286"/>
      <c r="H9" s="111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286"/>
      <c r="H10" s="113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286"/>
      <c r="H11" s="113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286"/>
      <c r="H12" s="113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 thickBot="1">
      <c r="A13" s="46"/>
      <c r="B13" s="47"/>
      <c r="C13" s="48"/>
      <c r="D13" s="49" t="s">
        <v>24</v>
      </c>
      <c r="E13" s="12"/>
      <c r="F13" s="270"/>
      <c r="G13" s="287"/>
      <c r="H13" s="115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ht="16.5" customHeight="1">
      <c r="A14" s="298" t="s">
        <v>65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13" customFormat="1" ht="16.5" customHeight="1">
      <c r="A15" s="280" t="s">
        <v>184</v>
      </c>
      <c r="B15" s="291"/>
      <c r="C15" s="292"/>
      <c r="D15" s="76">
        <v>1996</v>
      </c>
      <c r="E15" s="78">
        <v>57.6</v>
      </c>
      <c r="F15" s="76"/>
      <c r="G15" s="77" t="s">
        <v>432</v>
      </c>
      <c r="H15" s="70"/>
      <c r="I15" s="56">
        <v>65</v>
      </c>
      <c r="J15" s="57"/>
      <c r="K15" s="283">
        <v>106</v>
      </c>
      <c r="L15" s="283"/>
      <c r="M15" s="56">
        <f>K15/2</f>
        <v>53</v>
      </c>
      <c r="N15" s="57"/>
      <c r="O15" s="120">
        <f>I15+K15/2</f>
        <v>118</v>
      </c>
      <c r="P15" s="57">
        <v>1</v>
      </c>
      <c r="Q15" s="57">
        <v>25</v>
      </c>
      <c r="R15" s="58"/>
      <c r="S15" s="271" t="s">
        <v>98</v>
      </c>
      <c r="T15" s="272"/>
      <c r="U15" s="272"/>
    </row>
    <row r="16" spans="1:21" s="13" customFormat="1" ht="16.5" customHeight="1">
      <c r="A16" s="280" t="s">
        <v>173</v>
      </c>
      <c r="B16" s="281"/>
      <c r="C16" s="282"/>
      <c r="D16" s="76">
        <v>1991</v>
      </c>
      <c r="E16" s="78">
        <v>55</v>
      </c>
      <c r="F16" s="76"/>
      <c r="G16" s="77" t="s">
        <v>429</v>
      </c>
      <c r="H16" s="70"/>
      <c r="I16" s="56">
        <v>30</v>
      </c>
      <c r="J16" s="57"/>
      <c r="K16" s="283">
        <v>70</v>
      </c>
      <c r="L16" s="283"/>
      <c r="M16" s="56"/>
      <c r="N16" s="57"/>
      <c r="O16" s="120">
        <f>I16+K16/2</f>
        <v>65</v>
      </c>
      <c r="P16" s="57">
        <v>2</v>
      </c>
      <c r="Q16" s="57">
        <v>22</v>
      </c>
      <c r="R16" s="58"/>
      <c r="S16" s="271" t="s">
        <v>180</v>
      </c>
      <c r="T16" s="272"/>
      <c r="U16" s="272"/>
    </row>
    <row r="17" spans="1:21" s="13" customFormat="1" ht="16.5" customHeight="1">
      <c r="A17" s="280" t="s">
        <v>169</v>
      </c>
      <c r="B17" s="291"/>
      <c r="C17" s="292"/>
      <c r="D17" s="76">
        <v>1996</v>
      </c>
      <c r="E17" s="78">
        <v>56</v>
      </c>
      <c r="F17" s="76"/>
      <c r="G17" s="77" t="s">
        <v>429</v>
      </c>
      <c r="H17" s="70"/>
      <c r="I17" s="56">
        <v>12</v>
      </c>
      <c r="J17" s="57"/>
      <c r="K17" s="283">
        <v>60</v>
      </c>
      <c r="L17" s="283"/>
      <c r="M17" s="56"/>
      <c r="N17" s="57"/>
      <c r="O17" s="120">
        <v>42</v>
      </c>
      <c r="P17" s="57">
        <v>3</v>
      </c>
      <c r="Q17" s="57"/>
      <c r="R17" s="58"/>
      <c r="S17" s="271" t="s">
        <v>180</v>
      </c>
      <c r="T17" s="272"/>
      <c r="U17" s="272"/>
    </row>
    <row r="18" spans="1:21" s="13" customFormat="1" ht="16.5" customHeight="1">
      <c r="A18" s="280" t="s">
        <v>187</v>
      </c>
      <c r="B18" s="281"/>
      <c r="C18" s="282"/>
      <c r="D18" s="76">
        <v>1992</v>
      </c>
      <c r="E18" s="78">
        <v>56</v>
      </c>
      <c r="F18" s="76"/>
      <c r="G18" s="77" t="s">
        <v>432</v>
      </c>
      <c r="H18" s="70"/>
      <c r="I18" s="56">
        <v>15</v>
      </c>
      <c r="J18" s="57"/>
      <c r="K18" s="283">
        <v>38</v>
      </c>
      <c r="L18" s="283"/>
      <c r="M18" s="56" t="e">
        <f>#REF!/2</f>
        <v>#REF!</v>
      </c>
      <c r="N18" s="57"/>
      <c r="O18" s="120">
        <f>I18+K18/2</f>
        <v>34</v>
      </c>
      <c r="P18" s="57">
        <v>4</v>
      </c>
      <c r="Q18" s="57"/>
      <c r="R18" s="58"/>
      <c r="S18" s="271" t="s">
        <v>98</v>
      </c>
      <c r="T18" s="272"/>
      <c r="U18" s="272"/>
    </row>
    <row r="19" spans="1:21" ht="18" customHeight="1">
      <c r="A19" s="7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69"/>
      <c r="R19" s="69"/>
      <c r="S19" s="69"/>
      <c r="T19" s="69"/>
      <c r="U19" s="69"/>
    </row>
    <row r="20" spans="1:21" s="13" customFormat="1" ht="18.75" customHeight="1">
      <c r="A20" s="71"/>
      <c r="B20" s="277" t="s">
        <v>30</v>
      </c>
      <c r="C20" s="277"/>
      <c r="D20" s="80"/>
      <c r="E20" s="80"/>
      <c r="F20" s="80"/>
      <c r="G20" s="81"/>
      <c r="H20" s="81" t="s">
        <v>35</v>
      </c>
      <c r="I20" s="81" t="s">
        <v>121</v>
      </c>
      <c r="J20" s="81" t="s">
        <v>35</v>
      </c>
      <c r="K20" s="81"/>
      <c r="L20" s="79"/>
      <c r="M20" s="72"/>
      <c r="N20" s="72"/>
      <c r="O20" s="72"/>
      <c r="P20" s="73"/>
      <c r="Q20" s="69"/>
      <c r="R20" s="69"/>
      <c r="S20" s="69"/>
      <c r="T20" s="69"/>
      <c r="U20" s="69"/>
    </row>
    <row r="21" spans="1:21" s="13" customFormat="1" ht="24" customHeight="1">
      <c r="A21" s="71"/>
      <c r="B21" s="14" t="s">
        <v>25</v>
      </c>
      <c r="C21" s="14"/>
      <c r="D21" s="14"/>
      <c r="E21" s="15"/>
      <c r="F21" s="16"/>
      <c r="G21" s="16"/>
      <c r="H21" s="16"/>
      <c r="I21" s="16" t="s">
        <v>26</v>
      </c>
      <c r="J21" s="16" t="s">
        <v>26</v>
      </c>
      <c r="K21" s="16"/>
      <c r="L21" s="15"/>
      <c r="M21" s="72"/>
      <c r="N21" s="72"/>
      <c r="O21" s="72"/>
      <c r="P21" s="73"/>
      <c r="Q21" s="69"/>
      <c r="R21" s="69"/>
      <c r="S21" s="69"/>
      <c r="T21" s="69"/>
      <c r="U21" s="69"/>
    </row>
    <row r="22" spans="1:21" s="13" customFormat="1" ht="17.25" customHeight="1">
      <c r="A22" s="71"/>
      <c r="B22" s="17" t="s">
        <v>27</v>
      </c>
      <c r="C22" s="18"/>
      <c r="D22" s="18"/>
      <c r="E22" s="18"/>
      <c r="F22" s="18"/>
      <c r="G22" s="18"/>
      <c r="H22" s="19"/>
      <c r="I22" s="19" t="s">
        <v>34</v>
      </c>
      <c r="J22" s="19" t="s">
        <v>34</v>
      </c>
      <c r="K22" s="19"/>
      <c r="L22" s="18"/>
      <c r="M22" s="74"/>
      <c r="N22" s="74"/>
      <c r="O22" s="74"/>
      <c r="P22" s="75"/>
      <c r="Q22" s="69"/>
      <c r="R22" s="69"/>
      <c r="S22" s="69"/>
      <c r="T22" s="69"/>
      <c r="U22" s="69"/>
    </row>
    <row r="23" ht="18" customHeight="1"/>
    <row r="24" spans="1:21" s="13" customFormat="1" ht="1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2"/>
    </row>
    <row r="25" ht="18" customHeight="1"/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2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ht="25.5" customHeight="1"/>
    <row r="30" ht="25.5" customHeight="1"/>
    <row r="31" ht="25.5" customHeight="1"/>
    <row r="32" ht="25.5" customHeight="1"/>
    <row r="33" ht="25.5" customHeight="1"/>
    <row r="34" ht="22.5" customHeight="1"/>
    <row r="35" spans="1:21" s="69" customFormat="1" ht="22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2.5" customHeight="1"/>
  </sheetData>
  <sheetProtection/>
  <mergeCells count="30">
    <mergeCell ref="A1:U1"/>
    <mergeCell ref="A2:U2"/>
    <mergeCell ref="A3:C3"/>
    <mergeCell ref="D6:R6"/>
    <mergeCell ref="S6:U6"/>
    <mergeCell ref="A4:U4"/>
    <mergeCell ref="A5:U5"/>
    <mergeCell ref="A6:C6"/>
    <mergeCell ref="K8:N13"/>
    <mergeCell ref="I8:I13"/>
    <mergeCell ref="G8:G13"/>
    <mergeCell ref="A14:U14"/>
    <mergeCell ref="S12:U12"/>
    <mergeCell ref="S11:U11"/>
    <mergeCell ref="A12:C12"/>
    <mergeCell ref="F8:F13"/>
    <mergeCell ref="B20:C20"/>
    <mergeCell ref="A11:C11"/>
    <mergeCell ref="A17:C17"/>
    <mergeCell ref="A18:C18"/>
    <mergeCell ref="A16:C16"/>
    <mergeCell ref="A15:C15"/>
    <mergeCell ref="S18:U18"/>
    <mergeCell ref="K15:L15"/>
    <mergeCell ref="K17:L17"/>
    <mergeCell ref="S17:U17"/>
    <mergeCell ref="S15:U15"/>
    <mergeCell ref="K18:L18"/>
    <mergeCell ref="K16:L16"/>
    <mergeCell ref="S16:U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114" zoomScaleNormal="114" workbookViewId="0" topLeftCell="A1">
      <selection activeCell="A5" sqref="A5:U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12.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5039062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413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 thickBo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85" t="s">
        <v>20</v>
      </c>
      <c r="H8" s="109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286"/>
      <c r="H9" s="111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286"/>
      <c r="H10" s="113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286"/>
      <c r="H11" s="113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286"/>
      <c r="H12" s="113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 thickBot="1">
      <c r="A13" s="46"/>
      <c r="B13" s="47"/>
      <c r="C13" s="48"/>
      <c r="D13" s="49" t="s">
        <v>24</v>
      </c>
      <c r="E13" s="12"/>
      <c r="F13" s="270"/>
      <c r="G13" s="287"/>
      <c r="H13" s="115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ht="16.5" customHeight="1">
      <c r="A14" s="298" t="s">
        <v>65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13" customFormat="1" ht="16.5" customHeight="1">
      <c r="A15" s="280" t="s">
        <v>284</v>
      </c>
      <c r="B15" s="281"/>
      <c r="C15" s="282"/>
      <c r="D15" s="76">
        <v>1955</v>
      </c>
      <c r="E15" s="78">
        <v>55.5</v>
      </c>
      <c r="F15" s="76">
        <v>1</v>
      </c>
      <c r="G15" s="77" t="s">
        <v>195</v>
      </c>
      <c r="H15" s="70"/>
      <c r="I15" s="56">
        <v>92</v>
      </c>
      <c r="J15" s="57"/>
      <c r="K15" s="283">
        <v>146</v>
      </c>
      <c r="L15" s="283"/>
      <c r="M15" s="56">
        <f>K15/2</f>
        <v>73</v>
      </c>
      <c r="N15" s="57"/>
      <c r="O15" s="120">
        <f>I15+K15/2</f>
        <v>165</v>
      </c>
      <c r="P15" s="57">
        <v>2</v>
      </c>
      <c r="Q15" s="57">
        <v>25</v>
      </c>
      <c r="R15" s="58"/>
      <c r="S15" s="271" t="s">
        <v>278</v>
      </c>
      <c r="T15" s="272"/>
      <c r="U15" s="272"/>
    </row>
    <row r="16" spans="1:21" s="13" customFormat="1" ht="16.5" customHeight="1">
      <c r="A16" s="7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69"/>
      <c r="R16" s="69"/>
      <c r="S16" s="69"/>
      <c r="T16" s="69"/>
      <c r="U16" s="69"/>
    </row>
    <row r="17" spans="1:21" s="13" customFormat="1" ht="16.5" customHeight="1">
      <c r="A17" s="71"/>
      <c r="B17" s="277" t="s">
        <v>30</v>
      </c>
      <c r="C17" s="277"/>
      <c r="D17" s="80"/>
      <c r="E17" s="80"/>
      <c r="F17" s="80"/>
      <c r="G17" s="81"/>
      <c r="H17" s="81" t="s">
        <v>35</v>
      </c>
      <c r="I17" s="81" t="s">
        <v>121</v>
      </c>
      <c r="J17" s="81" t="s">
        <v>35</v>
      </c>
      <c r="K17" s="81"/>
      <c r="L17" s="79"/>
      <c r="M17" s="72"/>
      <c r="N17" s="72"/>
      <c r="O17" s="72"/>
      <c r="P17" s="73"/>
      <c r="Q17" s="69"/>
      <c r="R17" s="69"/>
      <c r="S17" s="69"/>
      <c r="T17" s="69"/>
      <c r="U17" s="69"/>
    </row>
    <row r="18" spans="1:21" s="13" customFormat="1" ht="16.5" customHeight="1">
      <c r="A18" s="71"/>
      <c r="B18" s="14" t="s">
        <v>25</v>
      </c>
      <c r="C18" s="14"/>
      <c r="D18" s="14"/>
      <c r="E18" s="15"/>
      <c r="F18" s="16"/>
      <c r="G18" s="16"/>
      <c r="H18" s="16"/>
      <c r="I18" s="16" t="s">
        <v>26</v>
      </c>
      <c r="J18" s="16" t="s">
        <v>26</v>
      </c>
      <c r="K18" s="16"/>
      <c r="L18" s="15"/>
      <c r="M18" s="72"/>
      <c r="N18" s="72"/>
      <c r="O18" s="72"/>
      <c r="P18" s="73"/>
      <c r="Q18" s="69"/>
      <c r="R18" s="69"/>
      <c r="S18" s="69"/>
      <c r="T18" s="69"/>
      <c r="U18" s="69"/>
    </row>
    <row r="19" spans="1:21" s="13" customFormat="1" ht="16.5" customHeight="1">
      <c r="A19" s="71"/>
      <c r="B19" s="17" t="s">
        <v>27</v>
      </c>
      <c r="C19" s="18"/>
      <c r="D19" s="18"/>
      <c r="E19" s="18"/>
      <c r="F19" s="18"/>
      <c r="G19" s="18"/>
      <c r="H19" s="19"/>
      <c r="I19" s="19" t="s">
        <v>34</v>
      </c>
      <c r="J19" s="19" t="s">
        <v>34</v>
      </c>
      <c r="K19" s="19"/>
      <c r="L19" s="18"/>
      <c r="M19" s="74"/>
      <c r="N19" s="74"/>
      <c r="O19" s="74"/>
      <c r="P19" s="75"/>
      <c r="Q19" s="69"/>
      <c r="R19" s="69"/>
      <c r="S19" s="69"/>
      <c r="T19" s="69"/>
      <c r="U19" s="69"/>
    </row>
    <row r="20" spans="1:21" s="13" customFormat="1" ht="16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</row>
    <row r="21" spans="1:21" s="13" customFormat="1" ht="16.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2"/>
      <c r="R21" s="2"/>
      <c r="S21" s="2"/>
      <c r="T21" s="2"/>
      <c r="U21" s="2"/>
    </row>
    <row r="22" spans="1:21" s="13" customFormat="1" ht="16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2"/>
      <c r="S22" s="2"/>
      <c r="T22" s="2"/>
      <c r="U22" s="2"/>
    </row>
    <row r="23" spans="1:21" s="13" customFormat="1" ht="16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</row>
    <row r="24" ht="18" customHeight="1"/>
    <row r="25" spans="1:21" s="13" customFormat="1" ht="18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spans="1:21" s="13" customFormat="1" ht="24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7.2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ht="18" customHeight="1"/>
    <row r="29" spans="1:21" s="13" customFormat="1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18" customHeight="1"/>
    <row r="31" spans="1:21" s="13" customFormat="1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spans="1:21" s="13" customFormat="1" ht="1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2"/>
      <c r="R32" s="2"/>
      <c r="S32" s="2"/>
      <c r="T32" s="2"/>
      <c r="U32" s="2"/>
    </row>
    <row r="33" spans="1:21" s="13" customFormat="1" ht="12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21" s="69" customFormat="1" ht="22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2"/>
      <c r="R40" s="2"/>
      <c r="S40" s="2"/>
      <c r="T40" s="2"/>
      <c r="U40" s="2"/>
    </row>
    <row r="41" ht="22.5" customHeight="1"/>
  </sheetData>
  <sheetProtection/>
  <mergeCells count="21">
    <mergeCell ref="A6:C6"/>
    <mergeCell ref="F8:F13"/>
    <mergeCell ref="A15:C15"/>
    <mergeCell ref="K15:L15"/>
    <mergeCell ref="S15:U15"/>
    <mergeCell ref="B17:C17"/>
    <mergeCell ref="A11:C11"/>
    <mergeCell ref="K8:N13"/>
    <mergeCell ref="I8:I13"/>
    <mergeCell ref="G8:G13"/>
    <mergeCell ref="A14:U14"/>
    <mergeCell ref="A1:U1"/>
    <mergeCell ref="S12:U12"/>
    <mergeCell ref="A2:U2"/>
    <mergeCell ref="A3:C3"/>
    <mergeCell ref="D6:R6"/>
    <mergeCell ref="S6:U6"/>
    <mergeCell ref="A4:U4"/>
    <mergeCell ref="S11:U11"/>
    <mergeCell ref="A12:C12"/>
    <mergeCell ref="A5:U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114" zoomScaleNormal="114" workbookViewId="0" topLeftCell="A10">
      <selection activeCell="P15" sqref="P15:P25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28.5" customHeight="1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15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8.25" customHeight="1">
      <c r="A3" s="274"/>
      <c r="B3" s="274"/>
      <c r="C3" s="2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</row>
    <row r="4" spans="1:21" ht="15.7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117" customFormat="1" ht="32.25" customHeight="1">
      <c r="A5" s="276" t="s">
        <v>433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ht="30.75" customHeight="1">
      <c r="A6" s="296" t="s">
        <v>408</v>
      </c>
      <c r="B6" s="297"/>
      <c r="C6" s="297"/>
      <c r="D6" s="284" t="s">
        <v>132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93"/>
      <c r="T6" s="294"/>
      <c r="U6" s="294"/>
    </row>
    <row r="7" spans="1:21" ht="8.25" customHeight="1">
      <c r="A7" s="8"/>
      <c r="B7" s="8"/>
      <c r="C7" s="8"/>
      <c r="D7" s="8"/>
      <c r="E7" s="9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customHeight="1">
      <c r="A8" s="20"/>
      <c r="B8" s="21"/>
      <c r="C8" s="22"/>
      <c r="D8" s="23"/>
      <c r="E8" s="11"/>
      <c r="F8" s="289" t="s">
        <v>76</v>
      </c>
      <c r="G8" s="24"/>
      <c r="H8" s="23"/>
      <c r="I8" s="285" t="s">
        <v>62</v>
      </c>
      <c r="J8" s="110"/>
      <c r="K8" s="261" t="s">
        <v>28</v>
      </c>
      <c r="L8" s="262"/>
      <c r="M8" s="262"/>
      <c r="N8" s="263"/>
      <c r="O8" s="26"/>
      <c r="P8" s="26"/>
      <c r="Q8" s="26" t="s">
        <v>3</v>
      </c>
      <c r="R8" s="25" t="s">
        <v>4</v>
      </c>
      <c r="S8" s="27"/>
      <c r="T8" s="28"/>
      <c r="U8" s="29"/>
    </row>
    <row r="9" spans="1:21" ht="16.5" customHeight="1">
      <c r="A9" s="30"/>
      <c r="B9" s="8"/>
      <c r="C9" s="31"/>
      <c r="D9" s="32" t="s">
        <v>5</v>
      </c>
      <c r="E9" s="33"/>
      <c r="F9" s="269"/>
      <c r="G9" s="34"/>
      <c r="H9" s="34"/>
      <c r="I9" s="286"/>
      <c r="J9" s="112" t="s">
        <v>7</v>
      </c>
      <c r="K9" s="264"/>
      <c r="L9" s="265"/>
      <c r="M9" s="265"/>
      <c r="N9" s="266"/>
      <c r="O9" s="32" t="s">
        <v>14</v>
      </c>
      <c r="P9" s="35" t="s">
        <v>7</v>
      </c>
      <c r="Q9" s="36"/>
      <c r="R9" s="37"/>
      <c r="S9" s="38"/>
      <c r="T9" s="39"/>
      <c r="U9" s="40"/>
    </row>
    <row r="10" spans="1:21" ht="16.5" customHeight="1">
      <c r="A10" s="30"/>
      <c r="B10" s="8"/>
      <c r="C10" s="31"/>
      <c r="D10" s="32" t="s">
        <v>8</v>
      </c>
      <c r="E10" s="33"/>
      <c r="F10" s="269"/>
      <c r="G10" s="34"/>
      <c r="H10" s="35" t="s">
        <v>10</v>
      </c>
      <c r="I10" s="286"/>
      <c r="J10" s="114" t="s">
        <v>11</v>
      </c>
      <c r="K10" s="264"/>
      <c r="L10" s="265"/>
      <c r="M10" s="265"/>
      <c r="N10" s="266"/>
      <c r="O10" s="32" t="s">
        <v>29</v>
      </c>
      <c r="P10" s="35" t="s">
        <v>11</v>
      </c>
      <c r="Q10" s="41" t="s">
        <v>8</v>
      </c>
      <c r="R10" s="37" t="s">
        <v>6</v>
      </c>
      <c r="S10" s="42"/>
      <c r="T10" s="43"/>
      <c r="U10" s="44"/>
    </row>
    <row r="11" spans="1:21" ht="16.5" customHeight="1">
      <c r="A11" s="288" t="s">
        <v>12</v>
      </c>
      <c r="B11" s="288"/>
      <c r="C11" s="288"/>
      <c r="D11" s="41" t="s">
        <v>10</v>
      </c>
      <c r="E11" s="45" t="s">
        <v>13</v>
      </c>
      <c r="F11" s="269"/>
      <c r="G11" s="34"/>
      <c r="H11" s="35" t="s">
        <v>14</v>
      </c>
      <c r="I11" s="286"/>
      <c r="J11" s="114" t="s">
        <v>14</v>
      </c>
      <c r="K11" s="264"/>
      <c r="L11" s="265"/>
      <c r="M11" s="265"/>
      <c r="N11" s="266"/>
      <c r="O11" s="32" t="s">
        <v>7</v>
      </c>
      <c r="P11" s="35" t="s">
        <v>14</v>
      </c>
      <c r="Q11" s="41" t="s">
        <v>15</v>
      </c>
      <c r="R11" s="37" t="s">
        <v>9</v>
      </c>
      <c r="S11" s="279" t="s">
        <v>16</v>
      </c>
      <c r="T11" s="279"/>
      <c r="U11" s="279"/>
    </row>
    <row r="12" spans="1:21" ht="16.5" customHeight="1">
      <c r="A12" s="288" t="s">
        <v>17</v>
      </c>
      <c r="B12" s="288"/>
      <c r="C12" s="288"/>
      <c r="D12" s="36"/>
      <c r="E12" s="33" t="s">
        <v>18</v>
      </c>
      <c r="F12" s="269"/>
      <c r="G12" s="41" t="s">
        <v>20</v>
      </c>
      <c r="H12" s="35" t="s">
        <v>8</v>
      </c>
      <c r="I12" s="286"/>
      <c r="J12" s="114" t="s">
        <v>21</v>
      </c>
      <c r="K12" s="264"/>
      <c r="L12" s="265"/>
      <c r="M12" s="265"/>
      <c r="N12" s="266"/>
      <c r="O12" s="41" t="s">
        <v>7</v>
      </c>
      <c r="P12" s="36" t="s">
        <v>21</v>
      </c>
      <c r="Q12" s="41" t="s">
        <v>22</v>
      </c>
      <c r="R12" s="37" t="s">
        <v>2</v>
      </c>
      <c r="S12" s="279" t="s">
        <v>23</v>
      </c>
      <c r="T12" s="279"/>
      <c r="U12" s="279"/>
    </row>
    <row r="13" spans="1:21" ht="16.5" customHeight="1">
      <c r="A13" s="46"/>
      <c r="B13" s="47"/>
      <c r="C13" s="48"/>
      <c r="D13" s="49" t="s">
        <v>24</v>
      </c>
      <c r="E13" s="12"/>
      <c r="F13" s="270"/>
      <c r="G13" s="51"/>
      <c r="H13" s="51"/>
      <c r="I13" s="287"/>
      <c r="J13" s="116" t="s">
        <v>8</v>
      </c>
      <c r="K13" s="267"/>
      <c r="L13" s="268"/>
      <c r="M13" s="268"/>
      <c r="N13" s="259"/>
      <c r="O13" s="50" t="s">
        <v>9</v>
      </c>
      <c r="P13" s="49" t="s">
        <v>8</v>
      </c>
      <c r="Q13" s="50" t="s">
        <v>19</v>
      </c>
      <c r="R13" s="52" t="s">
        <v>6</v>
      </c>
      <c r="S13" s="53"/>
      <c r="T13" s="54"/>
      <c r="U13" s="55"/>
    </row>
    <row r="14" spans="1:21" ht="16.5" customHeight="1">
      <c r="A14" s="298" t="s">
        <v>64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13" customFormat="1" ht="16.5" customHeight="1">
      <c r="A15" s="350" t="s">
        <v>171</v>
      </c>
      <c r="B15" s="353"/>
      <c r="C15" s="354"/>
      <c r="D15" s="106">
        <v>1992</v>
      </c>
      <c r="E15" s="107">
        <v>61</v>
      </c>
      <c r="F15" s="106">
        <v>1</v>
      </c>
      <c r="G15" s="105" t="s">
        <v>429</v>
      </c>
      <c r="H15" s="70"/>
      <c r="I15" s="56">
        <v>100</v>
      </c>
      <c r="J15" s="57"/>
      <c r="K15" s="283">
        <v>160</v>
      </c>
      <c r="L15" s="283"/>
      <c r="M15" s="56"/>
      <c r="N15" s="57"/>
      <c r="O15" s="119">
        <f aca="true" t="shared" si="0" ref="O15:O25">I15+(K15/2)</f>
        <v>180</v>
      </c>
      <c r="P15" s="57">
        <v>1</v>
      </c>
      <c r="Q15" s="57">
        <v>25</v>
      </c>
      <c r="R15" s="58"/>
      <c r="S15" s="271" t="s">
        <v>180</v>
      </c>
      <c r="T15" s="272"/>
      <c r="U15" s="272"/>
    </row>
    <row r="16" spans="1:21" s="13" customFormat="1" ht="16.5" customHeight="1">
      <c r="A16" s="347" t="s">
        <v>103</v>
      </c>
      <c r="B16" s="348"/>
      <c r="C16" s="349"/>
      <c r="D16" s="106">
        <v>1994</v>
      </c>
      <c r="E16" s="107">
        <v>59.1</v>
      </c>
      <c r="F16" s="106">
        <v>1</v>
      </c>
      <c r="G16" s="105" t="s">
        <v>432</v>
      </c>
      <c r="H16" s="70"/>
      <c r="I16" s="56">
        <v>80</v>
      </c>
      <c r="J16" s="57"/>
      <c r="K16" s="283">
        <v>114</v>
      </c>
      <c r="L16" s="283"/>
      <c r="M16" s="56"/>
      <c r="N16" s="57"/>
      <c r="O16" s="119">
        <f t="shared" si="0"/>
        <v>137</v>
      </c>
      <c r="P16" s="57">
        <v>2</v>
      </c>
      <c r="Q16" s="57">
        <v>22</v>
      </c>
      <c r="R16" s="58"/>
      <c r="S16" s="271" t="s">
        <v>98</v>
      </c>
      <c r="T16" s="272"/>
      <c r="U16" s="272"/>
    </row>
    <row r="17" spans="1:21" s="13" customFormat="1" ht="16.5" customHeight="1">
      <c r="A17" s="347" t="s">
        <v>299</v>
      </c>
      <c r="B17" s="348"/>
      <c r="C17" s="349"/>
      <c r="D17" s="106">
        <v>1996</v>
      </c>
      <c r="E17" s="107">
        <v>62.4</v>
      </c>
      <c r="F17" s="106">
        <v>1</v>
      </c>
      <c r="G17" s="105" t="s">
        <v>298</v>
      </c>
      <c r="H17" s="70"/>
      <c r="I17" s="56">
        <v>73</v>
      </c>
      <c r="J17" s="57"/>
      <c r="K17" s="283">
        <v>123</v>
      </c>
      <c r="L17" s="283"/>
      <c r="M17" s="56"/>
      <c r="N17" s="57"/>
      <c r="O17" s="119">
        <f t="shared" si="0"/>
        <v>134.5</v>
      </c>
      <c r="P17" s="57">
        <v>3</v>
      </c>
      <c r="Q17" s="57">
        <v>22</v>
      </c>
      <c r="R17" s="58"/>
      <c r="S17" s="271" t="s">
        <v>297</v>
      </c>
      <c r="T17" s="272"/>
      <c r="U17" s="272"/>
    </row>
    <row r="18" spans="1:21" s="13" customFormat="1" ht="16.5" customHeight="1">
      <c r="A18" s="350" t="s">
        <v>90</v>
      </c>
      <c r="B18" s="353"/>
      <c r="C18" s="354"/>
      <c r="D18" s="106">
        <v>1992</v>
      </c>
      <c r="E18" s="107">
        <v>61.4</v>
      </c>
      <c r="F18" s="106" t="s">
        <v>86</v>
      </c>
      <c r="G18" s="105" t="s">
        <v>434</v>
      </c>
      <c r="H18" s="70"/>
      <c r="I18" s="56">
        <v>75</v>
      </c>
      <c r="J18" s="57"/>
      <c r="K18" s="283">
        <v>108</v>
      </c>
      <c r="L18" s="283"/>
      <c r="M18" s="56"/>
      <c r="N18" s="57"/>
      <c r="O18" s="119">
        <f t="shared" si="0"/>
        <v>129</v>
      </c>
      <c r="P18" s="57">
        <v>4</v>
      </c>
      <c r="Q18" s="57">
        <v>20</v>
      </c>
      <c r="R18" s="58"/>
      <c r="S18" s="271" t="s">
        <v>100</v>
      </c>
      <c r="T18" s="272"/>
      <c r="U18" s="272"/>
    </row>
    <row r="19" spans="1:21" s="13" customFormat="1" ht="16.5" customHeight="1">
      <c r="A19" s="347" t="s">
        <v>491</v>
      </c>
      <c r="B19" s="348"/>
      <c r="C19" s="349"/>
      <c r="D19" s="106">
        <v>1990</v>
      </c>
      <c r="E19" s="107">
        <v>62</v>
      </c>
      <c r="F19" s="106" t="s">
        <v>94</v>
      </c>
      <c r="G19" s="105" t="s">
        <v>487</v>
      </c>
      <c r="H19" s="70"/>
      <c r="I19" s="56">
        <v>73</v>
      </c>
      <c r="J19" s="57"/>
      <c r="K19" s="301">
        <v>110</v>
      </c>
      <c r="L19" s="256"/>
      <c r="M19" s="56"/>
      <c r="N19" s="57"/>
      <c r="O19" s="119">
        <f>I19+(K19/2)</f>
        <v>128</v>
      </c>
      <c r="P19" s="57">
        <v>5</v>
      </c>
      <c r="Q19" s="57">
        <v>20</v>
      </c>
      <c r="R19" s="58"/>
      <c r="S19" s="302" t="s">
        <v>488</v>
      </c>
      <c r="T19" s="303"/>
      <c r="U19" s="304"/>
    </row>
    <row r="20" spans="1:21" s="13" customFormat="1" ht="16.5" customHeight="1">
      <c r="A20" s="347" t="s">
        <v>79</v>
      </c>
      <c r="B20" s="348"/>
      <c r="C20" s="349"/>
      <c r="D20" s="106">
        <v>1996</v>
      </c>
      <c r="E20" s="107">
        <v>61.8</v>
      </c>
      <c r="F20" s="106" t="s">
        <v>94</v>
      </c>
      <c r="G20" s="105" t="s">
        <v>432</v>
      </c>
      <c r="H20" s="70"/>
      <c r="I20" s="56">
        <v>68</v>
      </c>
      <c r="J20" s="57"/>
      <c r="K20" s="301">
        <v>100</v>
      </c>
      <c r="L20" s="256"/>
      <c r="M20" s="56"/>
      <c r="N20" s="57"/>
      <c r="O20" s="119">
        <f t="shared" si="0"/>
        <v>118</v>
      </c>
      <c r="P20" s="57">
        <v>6</v>
      </c>
      <c r="Q20" s="57"/>
      <c r="R20" s="58"/>
      <c r="S20" s="302" t="s">
        <v>98</v>
      </c>
      <c r="T20" s="303"/>
      <c r="U20" s="304"/>
    </row>
    <row r="21" spans="1:21" s="13" customFormat="1" ht="16.5" customHeight="1">
      <c r="A21" s="350" t="s">
        <v>274</v>
      </c>
      <c r="B21" s="353"/>
      <c r="C21" s="354"/>
      <c r="D21" s="106">
        <v>1960</v>
      </c>
      <c r="E21" s="107">
        <v>63</v>
      </c>
      <c r="F21" s="106">
        <v>1</v>
      </c>
      <c r="G21" s="105" t="s">
        <v>275</v>
      </c>
      <c r="H21" s="70"/>
      <c r="I21" s="56">
        <v>61</v>
      </c>
      <c r="J21" s="57"/>
      <c r="K21" s="283">
        <v>106</v>
      </c>
      <c r="L21" s="283"/>
      <c r="M21" s="56"/>
      <c r="N21" s="57"/>
      <c r="O21" s="119">
        <f t="shared" si="0"/>
        <v>114</v>
      </c>
      <c r="P21" s="57">
        <v>7</v>
      </c>
      <c r="Q21" s="57">
        <v>10</v>
      </c>
      <c r="R21" s="58"/>
      <c r="S21" s="271" t="s">
        <v>276</v>
      </c>
      <c r="T21" s="272"/>
      <c r="U21" s="272"/>
    </row>
    <row r="22" spans="1:21" s="13" customFormat="1" ht="16.5" customHeight="1">
      <c r="A22" s="350" t="s">
        <v>106</v>
      </c>
      <c r="B22" s="353"/>
      <c r="C22" s="354"/>
      <c r="D22" s="106">
        <v>1995</v>
      </c>
      <c r="E22" s="107">
        <v>60.5</v>
      </c>
      <c r="F22" s="106" t="s">
        <v>95</v>
      </c>
      <c r="G22" s="105" t="s">
        <v>434</v>
      </c>
      <c r="H22" s="70"/>
      <c r="I22" s="56">
        <v>49</v>
      </c>
      <c r="J22" s="57"/>
      <c r="K22" s="283">
        <v>99</v>
      </c>
      <c r="L22" s="283"/>
      <c r="M22" s="56"/>
      <c r="N22" s="57"/>
      <c r="O22" s="119">
        <f t="shared" si="0"/>
        <v>98.5</v>
      </c>
      <c r="P22" s="57">
        <v>8</v>
      </c>
      <c r="Q22" s="57"/>
      <c r="R22" s="58"/>
      <c r="S22" s="271" t="s">
        <v>100</v>
      </c>
      <c r="T22" s="272"/>
      <c r="U22" s="272"/>
    </row>
    <row r="23" spans="1:21" s="13" customFormat="1" ht="16.5" customHeight="1">
      <c r="A23" s="350" t="s">
        <v>96</v>
      </c>
      <c r="B23" s="353"/>
      <c r="C23" s="354"/>
      <c r="D23" s="106">
        <v>1994</v>
      </c>
      <c r="E23" s="107">
        <v>61.8</v>
      </c>
      <c r="F23" s="106" t="s">
        <v>95</v>
      </c>
      <c r="G23" s="105" t="s">
        <v>435</v>
      </c>
      <c r="H23" s="70"/>
      <c r="I23" s="56">
        <v>30</v>
      </c>
      <c r="J23" s="57"/>
      <c r="K23" s="283">
        <v>80</v>
      </c>
      <c r="L23" s="283"/>
      <c r="M23" s="56"/>
      <c r="N23" s="57"/>
      <c r="O23" s="119">
        <f t="shared" si="0"/>
        <v>70</v>
      </c>
      <c r="P23" s="57">
        <v>9</v>
      </c>
      <c r="Q23" s="57"/>
      <c r="R23" s="58"/>
      <c r="S23" s="271" t="s">
        <v>98</v>
      </c>
      <c r="T23" s="272"/>
      <c r="U23" s="272"/>
    </row>
    <row r="24" spans="1:21" s="13" customFormat="1" ht="16.5" customHeight="1">
      <c r="A24" s="350" t="s">
        <v>175</v>
      </c>
      <c r="B24" s="351"/>
      <c r="C24" s="352"/>
      <c r="D24" s="106">
        <v>1994</v>
      </c>
      <c r="E24" s="107">
        <v>61.1</v>
      </c>
      <c r="F24" s="106" t="s">
        <v>95</v>
      </c>
      <c r="G24" s="105" t="s">
        <v>429</v>
      </c>
      <c r="H24" s="70"/>
      <c r="I24" s="56">
        <v>43</v>
      </c>
      <c r="J24" s="57"/>
      <c r="K24" s="283">
        <v>43</v>
      </c>
      <c r="L24" s="283"/>
      <c r="M24" s="56"/>
      <c r="N24" s="57"/>
      <c r="O24" s="119">
        <f t="shared" si="0"/>
        <v>64.5</v>
      </c>
      <c r="P24" s="57">
        <v>10</v>
      </c>
      <c r="Q24" s="57"/>
      <c r="R24" s="58"/>
      <c r="S24" s="271" t="s">
        <v>182</v>
      </c>
      <c r="T24" s="272"/>
      <c r="U24" s="272"/>
    </row>
    <row r="25" spans="1:21" s="13" customFormat="1" ht="16.5" customHeight="1">
      <c r="A25" s="350" t="s">
        <v>170</v>
      </c>
      <c r="B25" s="353"/>
      <c r="C25" s="354"/>
      <c r="D25" s="106">
        <v>1995</v>
      </c>
      <c r="E25" s="107">
        <v>60</v>
      </c>
      <c r="F25" s="106" t="s">
        <v>95</v>
      </c>
      <c r="G25" s="105" t="s">
        <v>429</v>
      </c>
      <c r="H25" s="70"/>
      <c r="I25" s="56">
        <v>10</v>
      </c>
      <c r="J25" s="57"/>
      <c r="K25" s="283">
        <v>50</v>
      </c>
      <c r="L25" s="283"/>
      <c r="M25" s="56"/>
      <c r="N25" s="57"/>
      <c r="O25" s="119">
        <f t="shared" si="0"/>
        <v>35</v>
      </c>
      <c r="P25" s="57">
        <v>11</v>
      </c>
      <c r="Q25" s="57"/>
      <c r="R25" s="58"/>
      <c r="S25" s="271" t="s">
        <v>180</v>
      </c>
      <c r="T25" s="272"/>
      <c r="U25" s="272"/>
    </row>
    <row r="26" spans="1:21" s="13" customFormat="1" ht="16.5" customHeight="1">
      <c r="A26" s="350"/>
      <c r="B26" s="351"/>
      <c r="C26" s="352"/>
      <c r="D26" s="106"/>
      <c r="E26" s="107"/>
      <c r="F26" s="106"/>
      <c r="G26" s="105"/>
      <c r="H26" s="70"/>
      <c r="I26" s="56"/>
      <c r="J26" s="57"/>
      <c r="K26" s="283"/>
      <c r="L26" s="283"/>
      <c r="M26" s="56"/>
      <c r="N26" s="57"/>
      <c r="O26" s="119"/>
      <c r="P26" s="57"/>
      <c r="Q26" s="57"/>
      <c r="R26" s="58"/>
      <c r="S26" s="271"/>
      <c r="T26" s="272"/>
      <c r="U26" s="272"/>
    </row>
    <row r="27" spans="1:21" s="13" customFormat="1" ht="16.5" customHeight="1">
      <c r="A27" s="350"/>
      <c r="B27" s="351"/>
      <c r="C27" s="352"/>
      <c r="D27" s="106"/>
      <c r="E27" s="107"/>
      <c r="F27" s="106"/>
      <c r="G27" s="161" t="s">
        <v>373</v>
      </c>
      <c r="H27" s="70"/>
      <c r="I27" s="56"/>
      <c r="J27" s="57"/>
      <c r="K27" s="283"/>
      <c r="L27" s="283"/>
      <c r="M27" s="56"/>
      <c r="N27" s="57"/>
      <c r="O27" s="119"/>
      <c r="P27" s="57"/>
      <c r="Q27" s="57"/>
      <c r="R27" s="58"/>
      <c r="S27" s="271"/>
      <c r="T27" s="272"/>
      <c r="U27" s="272"/>
    </row>
    <row r="28" spans="1:21" s="13" customFormat="1" ht="16.5" customHeight="1">
      <c r="A28" s="350" t="s">
        <v>386</v>
      </c>
      <c r="B28" s="351"/>
      <c r="C28" s="352"/>
      <c r="D28" s="157">
        <v>1980</v>
      </c>
      <c r="E28" s="158">
        <v>59</v>
      </c>
      <c r="F28" s="106" t="s">
        <v>95</v>
      </c>
      <c r="G28" s="105" t="s">
        <v>387</v>
      </c>
      <c r="H28" s="70"/>
      <c r="I28" s="56">
        <v>60</v>
      </c>
      <c r="J28" s="57"/>
      <c r="K28" s="283">
        <v>132</v>
      </c>
      <c r="L28" s="283"/>
      <c r="M28" s="56"/>
      <c r="N28" s="57"/>
      <c r="O28" s="119">
        <f>I28+(K28/2)</f>
        <v>126</v>
      </c>
      <c r="P28" s="57">
        <v>1</v>
      </c>
      <c r="Q28" s="57">
        <v>25</v>
      </c>
      <c r="R28" s="58"/>
      <c r="S28" s="271" t="s">
        <v>342</v>
      </c>
      <c r="T28" s="272"/>
      <c r="U28" s="272"/>
    </row>
    <row r="29" spans="1:21" s="13" customFormat="1" ht="16.5" customHeight="1">
      <c r="A29" s="350" t="s">
        <v>388</v>
      </c>
      <c r="B29" s="351"/>
      <c r="C29" s="352"/>
      <c r="D29" s="157">
        <v>1978</v>
      </c>
      <c r="E29" s="158">
        <v>60</v>
      </c>
      <c r="F29" s="106" t="s">
        <v>95</v>
      </c>
      <c r="G29" s="105" t="s">
        <v>316</v>
      </c>
      <c r="H29" s="70"/>
      <c r="I29" s="56">
        <v>35</v>
      </c>
      <c r="J29" s="57"/>
      <c r="K29" s="283">
        <v>90</v>
      </c>
      <c r="L29" s="283"/>
      <c r="M29" s="56"/>
      <c r="N29" s="57"/>
      <c r="O29" s="119">
        <f>I29+(K29/2)</f>
        <v>80</v>
      </c>
      <c r="P29" s="57">
        <v>2</v>
      </c>
      <c r="Q29" s="57">
        <v>22</v>
      </c>
      <c r="R29" s="58"/>
      <c r="S29" s="271" t="s">
        <v>389</v>
      </c>
      <c r="T29" s="272"/>
      <c r="U29" s="272"/>
    </row>
    <row r="30" spans="1:21" s="13" customFormat="1" ht="16.5" customHeight="1">
      <c r="A30" s="350" t="s">
        <v>390</v>
      </c>
      <c r="B30" s="351"/>
      <c r="C30" s="352"/>
      <c r="D30" s="157">
        <v>1955</v>
      </c>
      <c r="E30" s="158">
        <v>62</v>
      </c>
      <c r="F30" s="106" t="s">
        <v>95</v>
      </c>
      <c r="G30" s="105" t="s">
        <v>391</v>
      </c>
      <c r="H30" s="70"/>
      <c r="I30" s="56">
        <v>25</v>
      </c>
      <c r="J30" s="57"/>
      <c r="K30" s="283">
        <v>44</v>
      </c>
      <c r="L30" s="283"/>
      <c r="M30" s="56"/>
      <c r="N30" s="57"/>
      <c r="O30" s="119">
        <f>I30+(K30/2)</f>
        <v>47</v>
      </c>
      <c r="P30" s="57">
        <v>3</v>
      </c>
      <c r="Q30" s="57">
        <v>20</v>
      </c>
      <c r="R30" s="58"/>
      <c r="S30" s="271" t="s">
        <v>336</v>
      </c>
      <c r="T30" s="272"/>
      <c r="U30" s="272"/>
    </row>
    <row r="33" spans="1:21" ht="18" customHeight="1">
      <c r="A33" s="7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69"/>
      <c r="R33" s="69"/>
      <c r="S33" s="69"/>
      <c r="T33" s="69"/>
      <c r="U33" s="69"/>
    </row>
    <row r="34" spans="1:21" s="13" customFormat="1" ht="18.75" customHeight="1">
      <c r="A34" s="71"/>
      <c r="B34" s="277" t="s">
        <v>30</v>
      </c>
      <c r="C34" s="277"/>
      <c r="D34" s="80"/>
      <c r="E34" s="80"/>
      <c r="F34" s="80"/>
      <c r="G34" s="81"/>
      <c r="H34" s="81" t="s">
        <v>35</v>
      </c>
      <c r="I34" s="81" t="s">
        <v>120</v>
      </c>
      <c r="J34" s="81" t="s">
        <v>35</v>
      </c>
      <c r="K34" s="81"/>
      <c r="L34" s="79"/>
      <c r="M34" s="72"/>
      <c r="N34" s="72"/>
      <c r="O34" s="72"/>
      <c r="P34" s="73"/>
      <c r="Q34" s="69"/>
      <c r="R34" s="69"/>
      <c r="S34" s="69"/>
      <c r="T34" s="69"/>
      <c r="U34" s="69"/>
    </row>
    <row r="35" spans="1:21" s="13" customFormat="1" ht="24" customHeight="1">
      <c r="A35" s="71"/>
      <c r="B35" s="14" t="s">
        <v>25</v>
      </c>
      <c r="C35" s="14"/>
      <c r="D35" s="14"/>
      <c r="E35" s="15"/>
      <c r="F35" s="16"/>
      <c r="G35" s="16"/>
      <c r="H35" s="16"/>
      <c r="I35" s="16" t="s">
        <v>26</v>
      </c>
      <c r="J35" s="16" t="s">
        <v>26</v>
      </c>
      <c r="K35" s="16"/>
      <c r="L35" s="15"/>
      <c r="M35" s="72"/>
      <c r="N35" s="72"/>
      <c r="O35" s="72"/>
      <c r="P35" s="73"/>
      <c r="Q35" s="69"/>
      <c r="R35" s="69"/>
      <c r="S35" s="69"/>
      <c r="T35" s="69"/>
      <c r="U35" s="69"/>
    </row>
    <row r="36" spans="1:21" s="13" customFormat="1" ht="17.25" customHeight="1">
      <c r="A36" s="71"/>
      <c r="B36" s="17" t="s">
        <v>27</v>
      </c>
      <c r="C36" s="18"/>
      <c r="D36" s="18"/>
      <c r="E36" s="18"/>
      <c r="F36" s="18"/>
      <c r="G36" s="18"/>
      <c r="H36" s="19"/>
      <c r="I36" s="19" t="s">
        <v>34</v>
      </c>
      <c r="J36" s="19" t="s">
        <v>34</v>
      </c>
      <c r="K36" s="19"/>
      <c r="L36" s="18"/>
      <c r="M36" s="74"/>
      <c r="N36" s="74"/>
      <c r="O36" s="74"/>
      <c r="P36" s="75"/>
      <c r="Q36" s="69"/>
      <c r="R36" s="69"/>
      <c r="S36" s="69"/>
      <c r="T36" s="69"/>
      <c r="U36" s="69"/>
    </row>
    <row r="37" ht="18" customHeight="1"/>
    <row r="38" spans="1:21" s="13" customFormat="1" ht="1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2"/>
      <c r="R38" s="2"/>
      <c r="S38" s="2"/>
      <c r="T38" s="2"/>
      <c r="U38" s="2"/>
    </row>
    <row r="39" ht="18" customHeight="1"/>
    <row r="40" spans="1:21" s="13" customFormat="1" ht="1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2"/>
      <c r="R40" s="2"/>
      <c r="S40" s="2"/>
      <c r="T40" s="2"/>
      <c r="U40" s="2"/>
    </row>
    <row r="41" spans="1:21" s="13" customFormat="1" ht="1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2"/>
      <c r="R41" s="2"/>
      <c r="S41" s="2"/>
      <c r="T41" s="2"/>
      <c r="U41" s="2"/>
    </row>
    <row r="42" spans="1:21" s="13" customFormat="1" ht="12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  <c r="T42" s="2"/>
      <c r="U42" s="2"/>
    </row>
    <row r="43" ht="25.5" customHeight="1"/>
    <row r="44" ht="25.5" customHeight="1"/>
    <row r="45" ht="25.5" customHeight="1"/>
    <row r="46" ht="25.5" customHeight="1"/>
    <row r="47" ht="25.5" customHeight="1"/>
    <row r="48" ht="22.5" customHeight="1"/>
    <row r="49" spans="1:21" s="69" customFormat="1" ht="22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2"/>
      <c r="R49" s="2"/>
      <c r="S49" s="2"/>
      <c r="T49" s="2"/>
      <c r="U49" s="2"/>
    </row>
    <row r="50" ht="22.5" customHeight="1"/>
  </sheetData>
  <sheetProtection/>
  <mergeCells count="65">
    <mergeCell ref="S26:U26"/>
    <mergeCell ref="A21:C21"/>
    <mergeCell ref="K21:L21"/>
    <mergeCell ref="S21:U21"/>
    <mergeCell ref="A25:C25"/>
    <mergeCell ref="K25:L25"/>
    <mergeCell ref="A27:C27"/>
    <mergeCell ref="K27:L27"/>
    <mergeCell ref="A26:C26"/>
    <mergeCell ref="K26:L26"/>
    <mergeCell ref="K18:L18"/>
    <mergeCell ref="S18:U18"/>
    <mergeCell ref="K23:L23"/>
    <mergeCell ref="K24:L24"/>
    <mergeCell ref="S24:U24"/>
    <mergeCell ref="S23:U23"/>
    <mergeCell ref="A1:U1"/>
    <mergeCell ref="A22:C22"/>
    <mergeCell ref="K22:L22"/>
    <mergeCell ref="S22:U22"/>
    <mergeCell ref="K20:L20"/>
    <mergeCell ref="S20:U20"/>
    <mergeCell ref="K15:L15"/>
    <mergeCell ref="F8:F13"/>
    <mergeCell ref="A20:C20"/>
    <mergeCell ref="A18:C18"/>
    <mergeCell ref="A5:U5"/>
    <mergeCell ref="A6:C6"/>
    <mergeCell ref="S6:U6"/>
    <mergeCell ref="A12:C12"/>
    <mergeCell ref="S15:U15"/>
    <mergeCell ref="I8:I13"/>
    <mergeCell ref="A15:C15"/>
    <mergeCell ref="A17:C17"/>
    <mergeCell ref="K17:L17"/>
    <mergeCell ref="S17:U17"/>
    <mergeCell ref="A16:C16"/>
    <mergeCell ref="K16:L16"/>
    <mergeCell ref="S16:U16"/>
    <mergeCell ref="B34:C34"/>
    <mergeCell ref="A2:U2"/>
    <mergeCell ref="A3:C3"/>
    <mergeCell ref="A4:U4"/>
    <mergeCell ref="K8:N13"/>
    <mergeCell ref="S12:U12"/>
    <mergeCell ref="A14:U14"/>
    <mergeCell ref="A11:C11"/>
    <mergeCell ref="S11:U11"/>
    <mergeCell ref="D6:R6"/>
    <mergeCell ref="A30:C30"/>
    <mergeCell ref="K30:L30"/>
    <mergeCell ref="S30:U30"/>
    <mergeCell ref="S29:U29"/>
    <mergeCell ref="K29:L29"/>
    <mergeCell ref="A29:C29"/>
    <mergeCell ref="A19:C19"/>
    <mergeCell ref="K19:L19"/>
    <mergeCell ref="S19:U19"/>
    <mergeCell ref="S28:U28"/>
    <mergeCell ref="A28:C28"/>
    <mergeCell ref="K28:L28"/>
    <mergeCell ref="A24:C24"/>
    <mergeCell ref="A23:C23"/>
    <mergeCell ref="S27:U27"/>
    <mergeCell ref="S25:U2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2011-01-31T08:58:09Z</cp:lastPrinted>
  <dcterms:created xsi:type="dcterms:W3CDTF">2009-11-06T07:49:51Z</dcterms:created>
  <dcterms:modified xsi:type="dcterms:W3CDTF">2011-02-04T05:09:51Z</dcterms:modified>
  <cp:category/>
  <cp:version/>
  <cp:contentType/>
  <cp:contentStatus/>
</cp:coreProperties>
</file>