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55" windowHeight="7920" tabRatio="773" activeTab="0"/>
  </bookViews>
  <sheets>
    <sheet name="Титул" sheetId="1" r:id="rId1"/>
    <sheet name="до 13" sheetId="2" r:id="rId2"/>
    <sheet name="14-17" sheetId="3" r:id="rId3"/>
    <sheet name="18-21" sheetId="4" r:id="rId4"/>
    <sheet name="22-39" sheetId="5" r:id="rId5"/>
    <sheet name="40 и ст." sheetId="6" r:id="rId6"/>
  </sheets>
  <definedNames>
    <definedName name="_xlnm._FilterDatabase" localSheetId="2" hidden="1">'14-17'!$A$12:$J$82</definedName>
    <definedName name="_xlnm._FilterDatabase" localSheetId="3" hidden="1">'18-21'!$A$12:$J$28</definedName>
    <definedName name="_xlnm._FilterDatabase" localSheetId="4" hidden="1">'22-39'!$A$12:$J$90</definedName>
    <definedName name="_xlnm._FilterDatabase" localSheetId="5" hidden="1">'40 и ст.'!$A$12:$J$47</definedName>
    <definedName name="_xlnm._FilterDatabase" localSheetId="1" hidden="1">'до 13'!$B$12:$J$93</definedName>
    <definedName name="CRITERIA" localSheetId="2">'14-17'!$H$15:$H$15</definedName>
    <definedName name="CRITERIA" localSheetId="3">'18-21'!#REF!</definedName>
    <definedName name="CRITERIA" localSheetId="4">'22-39'!$H$14:$H$83</definedName>
    <definedName name="CRITERIA" localSheetId="5">'40 и ст.'!#REF!</definedName>
    <definedName name="CRITERIA" localSheetId="1">'до 13'!$H$24:$H$24</definedName>
    <definedName name="CRITERIA" localSheetId="0">'Титул'!#REF!</definedName>
    <definedName name="_xlnm.Print_Area" localSheetId="2">'14-17'!$A$1:$J$85</definedName>
    <definedName name="_xlnm.Print_Area" localSheetId="3">'18-21'!$A$1:$J$31</definedName>
    <definedName name="_xlnm.Print_Area" localSheetId="4">'22-39'!$A$1:$J$93</definedName>
    <definedName name="_xlnm.Print_Area" localSheetId="5">'40 и ст.'!$A$1:$J$51</definedName>
    <definedName name="_xlnm.Print_Area" localSheetId="1">'до 13'!$B$1:$J$94</definedName>
    <definedName name="_xlnm.Print_Area" localSheetId="0">'Титул'!$C$1:$K$10</definedName>
  </definedNames>
  <calcPr fullCalcOnLoad="1"/>
</workbook>
</file>

<file path=xl/sharedStrings.xml><?xml version="1.0" encoding="utf-8"?>
<sst xmlns="http://schemas.openxmlformats.org/spreadsheetml/2006/main" count="872" uniqueCount="397">
  <si>
    <t>Управление по делам молодежи, физической культуре и спорту города Кирова</t>
  </si>
  <si>
    <t>ПРОТОКОЛ</t>
  </si>
  <si>
    <t>№ п/п</t>
  </si>
  <si>
    <t>ФИО</t>
  </si>
  <si>
    <t>Команда</t>
  </si>
  <si>
    <t>Год рожд.</t>
  </si>
  <si>
    <t>Гиря</t>
  </si>
  <si>
    <t>Поднято кг</t>
  </si>
  <si>
    <t>Место</t>
  </si>
  <si>
    <t>Тренер</t>
  </si>
  <si>
    <t>Бронников С.А.</t>
  </si>
  <si>
    <t>Гл.судья_____________</t>
  </si>
  <si>
    <t>Кол-во</t>
  </si>
  <si>
    <t>Фонд поддержки и развития гиревого спорта имени Мишина С.Н.</t>
  </si>
  <si>
    <t>соб.вес</t>
  </si>
  <si>
    <t>Соб.вес</t>
  </si>
  <si>
    <t>Юниорская группа до 2006 г.р.(18-21лет), юниоры, юниорки</t>
  </si>
  <si>
    <t>Взрослая группа (22-39 лет), мужчины, женщины</t>
  </si>
  <si>
    <t>Соб. вес</t>
  </si>
  <si>
    <t>соб. вес</t>
  </si>
  <si>
    <t>Юношеская группа 2005-2001 г.р.(14-17 лет), юноши, девушки</t>
  </si>
  <si>
    <t>Ветеранская группа (40 лет и ст.), мужчины, женщины</t>
  </si>
  <si>
    <t>Советск</t>
  </si>
  <si>
    <t>Тужа</t>
  </si>
  <si>
    <t>Краев Михаил</t>
  </si>
  <si>
    <t>Величко Максим</t>
  </si>
  <si>
    <t>Новокшонов Игнат</t>
  </si>
  <si>
    <t>Мочалов Егор</t>
  </si>
  <si>
    <t>Кропотин Герман</t>
  </si>
  <si>
    <t>Филейка ШИ</t>
  </si>
  <si>
    <t>Пшеничная Екатерина</t>
  </si>
  <si>
    <t>Дюпина Надежда</t>
  </si>
  <si>
    <t>Платунова Софья</t>
  </si>
  <si>
    <t>Томбасова Полина</t>
  </si>
  <si>
    <t>К/ч  Юность</t>
  </si>
  <si>
    <t>К/ч Юность</t>
  </si>
  <si>
    <t>Плехов Артем</t>
  </si>
  <si>
    <t>Широков Егор</t>
  </si>
  <si>
    <t>62.2</t>
  </si>
  <si>
    <t>Наговицын Леонид</t>
  </si>
  <si>
    <t>43.8</t>
  </si>
  <si>
    <t>Чухломин Максим</t>
  </si>
  <si>
    <t>Алтабаев Владислав</t>
  </si>
  <si>
    <t>61.3</t>
  </si>
  <si>
    <t>Порошин Степан</t>
  </si>
  <si>
    <t>72.4</t>
  </si>
  <si>
    <t>Саитов Илья</t>
  </si>
  <si>
    <t>Филиппов В.Н.</t>
  </si>
  <si>
    <t>ИК-11 УФСИН</t>
  </si>
  <si>
    <t>ИК-20 УФСИН</t>
  </si>
  <si>
    <t>Носков Андрей</t>
  </si>
  <si>
    <t>Дементьев Данил</t>
  </si>
  <si>
    <t>Рякин Роман</t>
  </si>
  <si>
    <t>Карпичев Максим</t>
  </si>
  <si>
    <t>Штро Дмитрий</t>
  </si>
  <si>
    <t>Пшеничная Диана</t>
  </si>
  <si>
    <t>Целоусов Максим</t>
  </si>
  <si>
    <t>Некрасов Егор</t>
  </si>
  <si>
    <t>Суставова Анастасия</t>
  </si>
  <si>
    <t>Фофанова Алиса</t>
  </si>
  <si>
    <t>Целоусов Иван</t>
  </si>
  <si>
    <t>Мельников Иван</t>
  </si>
  <si>
    <t>Курков Сергей</t>
  </si>
  <si>
    <t>Андреев Илья</t>
  </si>
  <si>
    <t>Пруул Ян</t>
  </si>
  <si>
    <t>Шипицын Никита</t>
  </si>
  <si>
    <t>Пестов Лев</t>
  </si>
  <si>
    <t>Лянгузов Кирилл</t>
  </si>
  <si>
    <t>Ескин Филипп</t>
  </si>
  <si>
    <t>Дарчеева  Ульяна</t>
  </si>
  <si>
    <t>Гимаев Руслан</t>
  </si>
  <si>
    <t>Чиванова Мария</t>
  </si>
  <si>
    <t>мастер  Спорта Киров</t>
  </si>
  <si>
    <t>Коротаев  Никита</t>
  </si>
  <si>
    <t>Кощеев Дмитрий</t>
  </si>
  <si>
    <t>Соколовка</t>
  </si>
  <si>
    <t>Мусихина Дарья</t>
  </si>
  <si>
    <t>Стрелкова Дарья</t>
  </si>
  <si>
    <t>Кощеев Борис</t>
  </si>
  <si>
    <t>Ярославцева Мария</t>
  </si>
  <si>
    <t>г. Кирово-Чепецк</t>
  </si>
  <si>
    <t xml:space="preserve"> мл.юношеская группа до 2007 г.р. (7-13 лет), мальчики, девочки</t>
  </si>
  <si>
    <t>01-30.01.2020г.</t>
  </si>
  <si>
    <t xml:space="preserve"> Новогодний Армейский Рывок гири 2020 г.</t>
  </si>
  <si>
    <t>1-30. 01. 2020г.</t>
  </si>
  <si>
    <t>Пронин Никита</t>
  </si>
  <si>
    <t>Горячкин Алексей</t>
  </si>
  <si>
    <t>Шабалин Анатолий</t>
  </si>
  <si>
    <t>Никулин  Дмитрий В.</t>
  </si>
  <si>
    <t>Губин Сергей</t>
  </si>
  <si>
    <t>Пеньков Владимир А.</t>
  </si>
  <si>
    <t>Макаров Анатолий А.</t>
  </si>
  <si>
    <t>Летов Александр В.</t>
  </si>
  <si>
    <t>Трямкин Николай</t>
  </si>
  <si>
    <t>Нижегородская обл</t>
  </si>
  <si>
    <t>Козлов С.В.</t>
  </si>
  <si>
    <t>Ральников Вячеслав</t>
  </si>
  <si>
    <t>Михеев Роман</t>
  </si>
  <si>
    <t>Осипов Степан</t>
  </si>
  <si>
    <t>Ужегов Артем .А.</t>
  </si>
  <si>
    <t>Медведев Михаил</t>
  </si>
  <si>
    <t>Науметов Игорь</t>
  </si>
  <si>
    <t>Демчук Виталий ( инв.3 гр.)</t>
  </si>
  <si>
    <t>Сармаков Ярослав</t>
  </si>
  <si>
    <t>Братухин Дмитрий</t>
  </si>
  <si>
    <t xml:space="preserve">Кир. Тужа </t>
  </si>
  <si>
    <t>Платунов В.В.</t>
  </si>
  <si>
    <t>Черноштанов Михаил</t>
  </si>
  <si>
    <t>Трегубов Евгений</t>
  </si>
  <si>
    <t>Чесноков Никита</t>
  </si>
  <si>
    <t>Мамаева Анна</t>
  </si>
  <si>
    <t>Пешкичев Александр</t>
  </si>
  <si>
    <t>Самостоятельно</t>
  </si>
  <si>
    <t>Грязев Роман</t>
  </si>
  <si>
    <t>ФКУ ИК-20</t>
  </si>
  <si>
    <t>Филимонов Сергей</t>
  </si>
  <si>
    <t>Патракий Владислав</t>
  </si>
  <si>
    <t>Суслов Вадим</t>
  </si>
  <si>
    <t>Коровкин Сергей</t>
  </si>
  <si>
    <t>Шиляев Павел</t>
  </si>
  <si>
    <t>Крюков Евгений</t>
  </si>
  <si>
    <t>Черанев Михаил</t>
  </si>
  <si>
    <t>Котельников Павел</t>
  </si>
  <si>
    <t>Лобастов Максим</t>
  </si>
  <si>
    <t>Бронников С.А</t>
  </si>
  <si>
    <t>Миннемуллин Фарил</t>
  </si>
  <si>
    <t>Татарстан</t>
  </si>
  <si>
    <t>Киселев Всеволод</t>
  </si>
  <si>
    <t>Лапин Дмитрий</t>
  </si>
  <si>
    <t>К-Ч Юность</t>
  </si>
  <si>
    <t>Зайков Михаил</t>
  </si>
  <si>
    <t>Косолапов Дмитрий</t>
  </si>
  <si>
    <t>Холстинин Андрей</t>
  </si>
  <si>
    <t>Лагунов Костантин</t>
  </si>
  <si>
    <t>Фомина Алёна</t>
  </si>
  <si>
    <t>Жуйкова Дарья</t>
  </si>
  <si>
    <t>Будин Виталий</t>
  </si>
  <si>
    <t>Трухин Артём</t>
  </si>
  <si>
    <t>Казаков Н.В</t>
  </si>
  <si>
    <t>Грязев Р</t>
  </si>
  <si>
    <t>Летов А.</t>
  </si>
  <si>
    <t>Грязев Р.</t>
  </si>
  <si>
    <t>Горбушин Василий</t>
  </si>
  <si>
    <t>Дементьева Кристина</t>
  </si>
  <si>
    <t>Дубинина Анастасия</t>
  </si>
  <si>
    <t>Жуйкова Нина</t>
  </si>
  <si>
    <t>Микрюков Александр</t>
  </si>
  <si>
    <t>Чайсова Айна</t>
  </si>
  <si>
    <t>Р.Саха г. Олекминкс</t>
  </si>
  <si>
    <t>Майоров Кирил</t>
  </si>
  <si>
    <t>Р.Саха г. Олекминск</t>
  </si>
  <si>
    <t>Габышев Захар</t>
  </si>
  <si>
    <t>Меняков Иван</t>
  </si>
  <si>
    <t>Шангин Дмитрий</t>
  </si>
  <si>
    <t>Керимов Араз</t>
  </si>
  <si>
    <t>Винокуров Владислав</t>
  </si>
  <si>
    <t>Филиппов Владислав</t>
  </si>
  <si>
    <t>Бояркин Евгений</t>
  </si>
  <si>
    <t>64.55</t>
  </si>
  <si>
    <t>Мамонтов Василий</t>
  </si>
  <si>
    <t xml:space="preserve"> Мальчики</t>
  </si>
  <si>
    <t>Юноши</t>
  </si>
  <si>
    <t>Абрамов Аян</t>
  </si>
  <si>
    <t>Майоров Г.И</t>
  </si>
  <si>
    <t>Майоров Г.И.</t>
  </si>
  <si>
    <t>ДЮСШ Слободского района</t>
  </si>
  <si>
    <t>Ильтимиров Роман</t>
  </si>
  <si>
    <t>Двоеглазов Данил</t>
  </si>
  <si>
    <t>Коробейников Владислав</t>
  </si>
  <si>
    <t>Овчинников Артем</t>
  </si>
  <si>
    <t>ДЮСШ Слободской р-н</t>
  </si>
  <si>
    <t>Царегородцев Д.В.</t>
  </si>
  <si>
    <t>Санников Григорий</t>
  </si>
  <si>
    <t>Мельникова Мария</t>
  </si>
  <si>
    <t>Верстакова Анастасия</t>
  </si>
  <si>
    <t>Плотников Максим</t>
  </si>
  <si>
    <t>Шабалин Виктор</t>
  </si>
  <si>
    <t>Мохов Максим</t>
  </si>
  <si>
    <t>Лаптев Игнат</t>
  </si>
  <si>
    <t>Поляков Александр</t>
  </si>
  <si>
    <t>Тестоедова Надежда</t>
  </si>
  <si>
    <t>58.0</t>
  </si>
  <si>
    <t>Бердинских Дарья</t>
  </si>
  <si>
    <t>Кравцов Кирилл</t>
  </si>
  <si>
    <t>КОГПОБУ ВА-ПТ пгт Вахруши</t>
  </si>
  <si>
    <t>Ковырзин Вячеслав</t>
  </si>
  <si>
    <t>Слободской район</t>
  </si>
  <si>
    <t>Симонов Юрий</t>
  </si>
  <si>
    <t>Мужчины</t>
  </si>
  <si>
    <t>Шишкин Сергей</t>
  </si>
  <si>
    <t>Локомотив</t>
  </si>
  <si>
    <t>Куклин Артем</t>
  </si>
  <si>
    <t>Целищева Е.Г.</t>
  </si>
  <si>
    <t>Балабанов Константин</t>
  </si>
  <si>
    <t>Попов Илья</t>
  </si>
  <si>
    <t>Михарский Алексей</t>
  </si>
  <si>
    <t>Васильев Сергей</t>
  </si>
  <si>
    <t>Лобанов Владимир</t>
  </si>
  <si>
    <t>Мочалов Роман</t>
  </si>
  <si>
    <t>Шабалин Дмитрий</t>
  </si>
  <si>
    <t>Бушмакин Никита</t>
  </si>
  <si>
    <t>Шельмёнкин Егор</t>
  </si>
  <si>
    <t>Мамаев Андрей</t>
  </si>
  <si>
    <t>Завалин А.В.</t>
  </si>
  <si>
    <t>ДЮСШ Слободской район</t>
  </si>
  <si>
    <t>Вятчанин Максим</t>
  </si>
  <si>
    <t xml:space="preserve">Коротаев Анатолий </t>
  </si>
  <si>
    <t xml:space="preserve">Ужегов Артем </t>
  </si>
  <si>
    <t>Летов А.В.</t>
  </si>
  <si>
    <r>
      <rPr>
        <sz val="10"/>
        <color indexed="10"/>
        <rFont val="Times New Roman"/>
        <family val="1"/>
      </rPr>
      <t>Адыев Ильхам Фадиевич (инв</t>
    </r>
    <r>
      <rPr>
        <sz val="10"/>
        <color indexed="8"/>
        <rFont val="Times New Roman"/>
        <family val="1"/>
      </rPr>
      <t xml:space="preserve">. </t>
    </r>
    <r>
      <rPr>
        <sz val="10"/>
        <color indexed="10"/>
        <rFont val="Times New Roman"/>
        <family val="1"/>
      </rPr>
      <t>3 гр -нет левой кисти)</t>
    </r>
  </si>
  <si>
    <t>Девушки</t>
  </si>
  <si>
    <t xml:space="preserve">Бердинских Денис </t>
  </si>
  <si>
    <t>Омутнинский р-н</t>
  </si>
  <si>
    <t xml:space="preserve">Николаев Денис </t>
  </si>
  <si>
    <t>Девочки</t>
  </si>
  <si>
    <t>Хабибуллин Адель</t>
  </si>
  <si>
    <t>Газизов Алмаз</t>
  </si>
  <si>
    <t>Гиммутдинов Ринат</t>
  </si>
  <si>
    <t>Асзадуллин Ильназ</t>
  </si>
  <si>
    <t>Давыдов Вадим</t>
  </si>
  <si>
    <t>Шакирова Камилла</t>
  </si>
  <si>
    <t>Дружкова Миляуша</t>
  </si>
  <si>
    <t>Дружков Ильнур</t>
  </si>
  <si>
    <t>Хабибуллин Айгиз</t>
  </si>
  <si>
    <t>Хабибуллин Ильназ</t>
  </si>
  <si>
    <t>Чернобаева Регина</t>
  </si>
  <si>
    <t>Платунов Виталий</t>
  </si>
  <si>
    <t>Петровская Дарья</t>
  </si>
  <si>
    <t>Омутнинск</t>
  </si>
  <si>
    <t>Бердинских Д.</t>
  </si>
  <si>
    <t>Бердинских Роман</t>
  </si>
  <si>
    <t>Киров</t>
  </si>
  <si>
    <t>Бердинских Н.М.</t>
  </si>
  <si>
    <t>Закиров Ильсур</t>
  </si>
  <si>
    <t>83.4</t>
  </si>
  <si>
    <t>Сабы-Шемордан</t>
  </si>
  <si>
    <t>Миннемуллин Ф.Ш.</t>
  </si>
  <si>
    <t>Минемуллин Ф.Ш</t>
  </si>
  <si>
    <t>Сабы-шемордан</t>
  </si>
  <si>
    <t>Минемуллин Ф.Ш.</t>
  </si>
  <si>
    <t>Миннемуллин Ф,Ш.</t>
  </si>
  <si>
    <t>Саитов Никита</t>
  </si>
  <si>
    <t>Пайдоверов П.Е.</t>
  </si>
  <si>
    <t>Сорокина Елена</t>
  </si>
  <si>
    <t>Быков Олег</t>
  </si>
  <si>
    <t>Оренбургская обл.</t>
  </si>
  <si>
    <t>Лепихов В.В.</t>
  </si>
  <si>
    <t>Сафонов Алексей</t>
  </si>
  <si>
    <t xml:space="preserve">г. Югорск ХМАО-ЮГРА  </t>
  </si>
  <si>
    <t>Пушкин Антон</t>
  </si>
  <si>
    <t>53.2</t>
  </si>
  <si>
    <t>Северная Звезда</t>
  </si>
  <si>
    <t>Железко Кирилл</t>
  </si>
  <si>
    <t>47.8</t>
  </si>
  <si>
    <t>Хрусталев Дмитрий</t>
  </si>
  <si>
    <t>Вежливцева Анна</t>
  </si>
  <si>
    <t>47.2</t>
  </si>
  <si>
    <t>Клименко Иван</t>
  </si>
  <si>
    <t>Шиврин А.В.</t>
  </si>
  <si>
    <t>Картышев Михаил</t>
  </si>
  <si>
    <t>66.3</t>
  </si>
  <si>
    <t>Левдер Иван</t>
  </si>
  <si>
    <t>Прохоров Влад</t>
  </si>
  <si>
    <t>Пушкин Влад</t>
  </si>
  <si>
    <t>55.1</t>
  </si>
  <si>
    <t>Форвард</t>
  </si>
  <si>
    <t>Крапивин Павел</t>
  </si>
  <si>
    <t>Микеров Михаил</t>
  </si>
  <si>
    <t>56.5</t>
  </si>
  <si>
    <t>Андрианов Даниил</t>
  </si>
  <si>
    <t>Акулов Александр</t>
  </si>
  <si>
    <t>Колтырин Никита</t>
  </si>
  <si>
    <t>35.2</t>
  </si>
  <si>
    <t>Шиврин Александр</t>
  </si>
  <si>
    <t>97.2</t>
  </si>
  <si>
    <t>Пушкина Вероника</t>
  </si>
  <si>
    <t>Серебренникова Маргарита</t>
  </si>
  <si>
    <t>52.7</t>
  </si>
  <si>
    <t>Женщины</t>
  </si>
  <si>
    <t>Железко Юлия</t>
  </si>
  <si>
    <t>Шендаков Андрей</t>
  </si>
  <si>
    <t>Тамбовская обл п. Мордово</t>
  </si>
  <si>
    <t>Третьяков Станислав</t>
  </si>
  <si>
    <t>Кадетская ШИ г.Качканар</t>
  </si>
  <si>
    <t>Павлов Ф.Г.</t>
  </si>
  <si>
    <t>Чумаков Дмитрий</t>
  </si>
  <si>
    <t>Забелин Даниэль</t>
  </si>
  <si>
    <t>Бердинских Николай</t>
  </si>
  <si>
    <t>Соболева Елена</t>
  </si>
  <si>
    <t>ДЮСШ"Олимп"г. Приволжск Ивновской обл</t>
  </si>
  <si>
    <t>Соболева Евгения</t>
  </si>
  <si>
    <t>ДЮСШ "Олимп" г. Приволжск Ивановской обл</t>
  </si>
  <si>
    <t>Соболева Е.</t>
  </si>
  <si>
    <t>Поцелуйко Марина</t>
  </si>
  <si>
    <t>Смирнова Наталья</t>
  </si>
  <si>
    <t>Смирнов Илья</t>
  </si>
  <si>
    <t>Корабельщиков Олег</t>
  </si>
  <si>
    <t>Матвеев Максим</t>
  </si>
  <si>
    <t>Салихов Антон</t>
  </si>
  <si>
    <t>Зайцев Артем</t>
  </si>
  <si>
    <t>Черанев Кирилл</t>
  </si>
  <si>
    <t>Курышев Ярослав</t>
  </si>
  <si>
    <t>Ямуков Владимир</t>
  </si>
  <si>
    <t>Ямуков Михаил</t>
  </si>
  <si>
    <t>Соколов Александр</t>
  </si>
  <si>
    <t>Аникин Никита</t>
  </si>
  <si>
    <t>Кукин Михаил</t>
  </si>
  <si>
    <t>Цветков Артем</t>
  </si>
  <si>
    <t>Исаев Кирилл</t>
  </si>
  <si>
    <t>Харханов Матвей</t>
  </si>
  <si>
    <t>Иркутская обл</t>
  </si>
  <si>
    <t>Хамнуев Д.</t>
  </si>
  <si>
    <t>Захаров Дорж</t>
  </si>
  <si>
    <t>Сидоров Ким</t>
  </si>
  <si>
    <t>Берулев Андрей</t>
  </si>
  <si>
    <t>Буланов Владимир</t>
  </si>
  <si>
    <t>Федоров Роман</t>
  </si>
  <si>
    <t>Р.Удмуртия г. Глазов</t>
  </si>
  <si>
    <t>Волков П.Б.</t>
  </si>
  <si>
    <t>Кощеев Сергей</t>
  </si>
  <si>
    <t>Волков Павел</t>
  </si>
  <si>
    <t>Сапаргулыев Шахан</t>
  </si>
  <si>
    <t>Кадыров Даянч</t>
  </si>
  <si>
    <t>Республика Саха-Якутия               г. Олекминск</t>
  </si>
  <si>
    <t>Спортсмены  с ОВЗ</t>
  </si>
  <si>
    <t xml:space="preserve"> Регламент менее 12 мин.</t>
  </si>
  <si>
    <t>Регламент мене 12 мин.</t>
  </si>
  <si>
    <t>Кир.обл ФКУ ИК 17</t>
  </si>
  <si>
    <t>Пенкин Вадим</t>
  </si>
  <si>
    <t>Кошурников А.П.</t>
  </si>
  <si>
    <t>Татарских Максим</t>
  </si>
  <si>
    <t>Низамутдинов Р.Р.</t>
  </si>
  <si>
    <t>Шальнов Николай</t>
  </si>
  <si>
    <t>Григорьев Егор</t>
  </si>
  <si>
    <t>Харин В.Н.</t>
  </si>
  <si>
    <t>Ябуров Михаил</t>
  </si>
  <si>
    <t>Кошурников А.С.</t>
  </si>
  <si>
    <t>Дорофеев Артемий</t>
  </si>
  <si>
    <t>Горев Александр</t>
  </si>
  <si>
    <t>Солодянкин Александр</t>
  </si>
  <si>
    <t>Рахмонкулов Бахтиёржон</t>
  </si>
  <si>
    <t>Малышев Александр</t>
  </si>
  <si>
    <t>Сальников А.С.</t>
  </si>
  <si>
    <t>Герасимов Михаил</t>
  </si>
  <si>
    <t>Жвакин Д.А.</t>
  </si>
  <si>
    <t>Бугров Владислав</t>
  </si>
  <si>
    <t>Костицын А.П.</t>
  </si>
  <si>
    <t>Прозоров Максим</t>
  </si>
  <si>
    <t>Чижов Анатолий</t>
  </si>
  <si>
    <t>Кондратьев Александр</t>
  </si>
  <si>
    <t>Ефимов Илья</t>
  </si>
  <si>
    <t>Олар Александр</t>
  </si>
  <si>
    <t>Арх.Северная Звезда</t>
  </si>
  <si>
    <t>Старобор Константин</t>
  </si>
  <si>
    <t>Ефремов Константин</t>
  </si>
  <si>
    <t>Демьяненко Иван</t>
  </si>
  <si>
    <t>Тетерев Роман</t>
  </si>
  <si>
    <t>Смодлев Вадим</t>
  </si>
  <si>
    <t>Жумбаев Сердар</t>
  </si>
  <si>
    <t xml:space="preserve">Когоца Вирджилиу </t>
  </si>
  <si>
    <t>Султонов Эсон</t>
  </si>
  <si>
    <t>Искерендели Низами</t>
  </si>
  <si>
    <t xml:space="preserve">Асеев Сергей </t>
  </si>
  <si>
    <t>Мациев Магомед</t>
  </si>
  <si>
    <t>Бессмертный Артем</t>
  </si>
  <si>
    <t>Итого: 73</t>
  </si>
  <si>
    <t>ИТОГО:  62</t>
  </si>
  <si>
    <t>ИТОГО: 11</t>
  </si>
  <si>
    <t>ИТОГО:  69</t>
  </si>
  <si>
    <t>ИТОГО: 25</t>
  </si>
  <si>
    <t xml:space="preserve">Всего 240 </t>
  </si>
  <si>
    <t>ФКУ ИК -6 Кир обл.</t>
  </si>
  <si>
    <t>ФКУ ИК-6 Кир обл.</t>
  </si>
  <si>
    <t>Пенкин Александр</t>
  </si>
  <si>
    <t>г.Киров</t>
  </si>
  <si>
    <t>Кир.обл К-Чецек Юность</t>
  </si>
  <si>
    <t>Пайдоверов Петр 79 лет</t>
  </si>
  <si>
    <r>
      <t xml:space="preserve"> </t>
    </r>
    <r>
      <rPr>
        <b/>
        <sz val="11"/>
        <color indexed="8"/>
        <rFont val="Times New Roman"/>
        <family val="1"/>
      </rPr>
      <t>Рывок менее 12 мин</t>
    </r>
  </si>
  <si>
    <t xml:space="preserve">Протокол </t>
  </si>
  <si>
    <t>Армейский рывок гири</t>
  </si>
  <si>
    <t>Год</t>
  </si>
  <si>
    <t>Возрастные группы, лет</t>
  </si>
  <si>
    <t>Всего участников, чел</t>
  </si>
  <si>
    <t>до 13 лет</t>
  </si>
  <si>
    <t xml:space="preserve">14- 17 </t>
  </si>
  <si>
    <t xml:space="preserve">18 – 21 </t>
  </si>
  <si>
    <t>22 -39</t>
  </si>
  <si>
    <t>40 и ст.</t>
  </si>
  <si>
    <t>девочки</t>
  </si>
  <si>
    <t>мальчики</t>
  </si>
  <si>
    <t>юноши</t>
  </si>
  <si>
    <t>юниорки</t>
  </si>
  <si>
    <t>юниоры</t>
  </si>
  <si>
    <t>женщины</t>
  </si>
  <si>
    <t>мужчины</t>
  </si>
  <si>
    <t>г. Кирово-Чепецк Кировская область</t>
  </si>
  <si>
    <t>2020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</si>
</sst>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1"/>
      <color indexed="8"/>
      <name val="Calibri"/>
      <family val="2"/>
    </font>
    <font>
      <sz val="14"/>
      <color indexed="63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u val="single"/>
      <sz val="12.1"/>
      <color indexed="12"/>
      <name val="Calibri"/>
      <family val="2"/>
    </font>
    <font>
      <u val="single"/>
      <sz val="12.1"/>
      <color indexed="36"/>
      <name val="Calibri"/>
      <family val="2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24"/>
      <color indexed="8"/>
      <name val="Times New Roman"/>
      <family val="1"/>
    </font>
    <font>
      <b/>
      <sz val="26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5" fillId="0" borderId="0">
      <alignment/>
      <protection/>
    </xf>
    <xf numFmtId="0" fontId="13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24" borderId="10" xfId="0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vertical="center"/>
    </xf>
    <xf numFmtId="0" fontId="17" fillId="0" borderId="0" xfId="0" applyFont="1" applyAlignment="1">
      <alignment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16" fillId="25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2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7" fillId="0" borderId="0" xfId="0" applyFont="1" applyAlignment="1">
      <alignment/>
    </xf>
    <xf numFmtId="0" fontId="16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2" fontId="21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25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4" fillId="0" borderId="0" xfId="0" applyFont="1" applyAlignment="1">
      <alignment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left" vertical="center" wrapText="1"/>
    </xf>
    <xf numFmtId="0" fontId="11" fillId="24" borderId="11" xfId="0" applyFont="1" applyFill="1" applyBorder="1" applyAlignment="1">
      <alignment horizontal="center" vertical="center" wrapText="1"/>
    </xf>
    <xf numFmtId="2" fontId="11" fillId="24" borderId="11" xfId="0" applyNumberFormat="1" applyFont="1" applyFill="1" applyBorder="1" applyAlignment="1">
      <alignment horizontal="center" vertical="center" wrapText="1"/>
    </xf>
    <xf numFmtId="2" fontId="2" fillId="24" borderId="11" xfId="0" applyNumberFormat="1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2" fontId="21" fillId="24" borderId="10" xfId="0" applyNumberFormat="1" applyFont="1" applyFill="1" applyBorder="1" applyAlignment="1">
      <alignment horizontal="center" vertical="center" wrapText="1"/>
    </xf>
    <xf numFmtId="0" fontId="16" fillId="24" borderId="12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/>
    </xf>
    <xf numFmtId="0" fontId="23" fillId="25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25" fillId="0" borderId="0" xfId="0" applyFont="1" applyAlignment="1">
      <alignment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1" fillId="0" borderId="0" xfId="0" applyFont="1" applyAlignment="1">
      <alignment/>
    </xf>
    <xf numFmtId="0" fontId="26" fillId="24" borderId="0" xfId="0" applyFont="1" applyFill="1" applyAlignment="1">
      <alignment/>
    </xf>
    <xf numFmtId="0" fontId="16" fillId="24" borderId="0" xfId="0" applyFont="1" applyFill="1" applyAlignment="1">
      <alignment wrapText="1"/>
    </xf>
    <xf numFmtId="2" fontId="26" fillId="24" borderId="0" xfId="0" applyNumberFormat="1" applyFont="1" applyFill="1" applyAlignment="1">
      <alignment/>
    </xf>
    <xf numFmtId="0" fontId="16" fillId="0" borderId="0" xfId="0" applyFont="1" applyAlignment="1">
      <alignment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2" fontId="16" fillId="0" borderId="14" xfId="0" applyNumberFormat="1" applyFont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/>
    </xf>
    <xf numFmtId="1" fontId="16" fillId="0" borderId="14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/>
    </xf>
    <xf numFmtId="1" fontId="16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14" fillId="0" borderId="10" xfId="0" applyNumberFormat="1" applyFont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4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" fontId="24" fillId="0" borderId="11" xfId="0" applyNumberFormat="1" applyFont="1" applyBorder="1" applyAlignment="1">
      <alignment horizontal="center" vertical="top" wrapText="1"/>
    </xf>
    <xf numFmtId="1" fontId="24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24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18" fillId="0" borderId="10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 vertical="center"/>
    </xf>
    <xf numFmtId="1" fontId="26" fillId="0" borderId="0" xfId="0" applyNumberFormat="1" applyFont="1" applyAlignment="1">
      <alignment/>
    </xf>
    <xf numFmtId="1" fontId="18" fillId="0" borderId="10" xfId="0" applyNumberFormat="1" applyFont="1" applyFill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1" fontId="26" fillId="24" borderId="0" xfId="0" applyNumberFormat="1" applyFont="1" applyFill="1" applyAlignment="1">
      <alignment/>
    </xf>
    <xf numFmtId="1" fontId="26" fillId="24" borderId="0" xfId="0" applyNumberFormat="1" applyFont="1" applyFill="1" applyAlignment="1">
      <alignment horizontal="center"/>
    </xf>
    <xf numFmtId="1" fontId="26" fillId="0" borderId="0" xfId="0" applyNumberFormat="1" applyFont="1" applyAlignment="1">
      <alignment horizontal="center"/>
    </xf>
    <xf numFmtId="1" fontId="14" fillId="0" borderId="14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6" fillId="25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0" xfId="53" applyNumberFormat="1" applyFont="1" applyFill="1" applyBorder="1" applyAlignment="1">
      <alignment horizontal="center" vertical="center"/>
      <protection/>
    </xf>
    <xf numFmtId="2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vertical="center"/>
    </xf>
    <xf numFmtId="2" fontId="24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1" fontId="26" fillId="0" borderId="10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vertical="top" wrapText="1"/>
    </xf>
    <xf numFmtId="0" fontId="16" fillId="0" borderId="14" xfId="0" applyFont="1" applyBorder="1" applyAlignment="1">
      <alignment horizontal="left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 vertical="center"/>
    </xf>
    <xf numFmtId="0" fontId="16" fillId="0" borderId="10" xfId="0" applyFont="1" applyBorder="1" applyAlignment="1">
      <alignment vertical="top" wrapText="1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1" fontId="26" fillId="0" borderId="10" xfId="0" applyNumberFormat="1" applyFont="1" applyBorder="1" applyAlignment="1">
      <alignment horizontal="center" vertical="top" wrapText="1"/>
    </xf>
    <xf numFmtId="2" fontId="26" fillId="0" borderId="15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15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/>
    </xf>
    <xf numFmtId="0" fontId="26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center" vertical="center" wrapText="1"/>
    </xf>
    <xf numFmtId="2" fontId="26" fillId="25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1" fontId="26" fillId="0" borderId="14" xfId="0" applyNumberFormat="1" applyFont="1" applyBorder="1" applyAlignment="1">
      <alignment horizontal="center" vertical="center"/>
    </xf>
    <xf numFmtId="0" fontId="46" fillId="25" borderId="14" xfId="0" applyFont="1" applyFill="1" applyBorder="1" applyAlignment="1">
      <alignment horizontal="left" vertical="center"/>
    </xf>
    <xf numFmtId="0" fontId="26" fillId="25" borderId="14" xfId="0" applyFont="1" applyFill="1" applyBorder="1" applyAlignment="1">
      <alignment horizontal="center" vertical="center"/>
    </xf>
    <xf numFmtId="2" fontId="26" fillId="25" borderId="14" xfId="0" applyNumberFormat="1" applyFont="1" applyFill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center" vertical="top" wrapText="1"/>
    </xf>
    <xf numFmtId="1" fontId="26" fillId="0" borderId="14" xfId="0" applyNumberFormat="1" applyFont="1" applyBorder="1" applyAlignment="1">
      <alignment horizontal="center" vertical="top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/>
    </xf>
    <xf numFmtId="0" fontId="26" fillId="0" borderId="10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wrapText="1"/>
    </xf>
    <xf numFmtId="1" fontId="26" fillId="0" borderId="11" xfId="0" applyNumberFormat="1" applyFont="1" applyBorder="1" applyAlignment="1">
      <alignment horizontal="center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1" fontId="26" fillId="0" borderId="14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left" vertical="center"/>
    </xf>
    <xf numFmtId="0" fontId="26" fillId="25" borderId="10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tabSelected="1" zoomScaleSheetLayoutView="85" workbookViewId="0" topLeftCell="A1">
      <selection activeCell="B3" sqref="B3:M3"/>
    </sheetView>
  </sheetViews>
  <sheetFormatPr defaultColWidth="9.140625" defaultRowHeight="15"/>
  <cols>
    <col min="1" max="1" width="3.8515625" style="0" customWidth="1"/>
    <col min="2" max="2" width="8.7109375" style="127" customWidth="1"/>
    <col min="3" max="4" width="14.57421875" style="0" customWidth="1"/>
    <col min="5" max="5" width="14.57421875" style="40" customWidth="1"/>
    <col min="6" max="6" width="14.57421875" style="48" customWidth="1"/>
    <col min="7" max="7" width="14.57421875" style="40" customWidth="1"/>
    <col min="8" max="8" width="14.57421875" style="127" customWidth="1"/>
    <col min="9" max="12" width="14.57421875" style="0" customWidth="1"/>
    <col min="13" max="13" width="16.28125" style="0" customWidth="1"/>
  </cols>
  <sheetData>
    <row r="1" spans="2:14" ht="24" customHeight="1">
      <c r="B1" s="271"/>
      <c r="E1"/>
      <c r="F1"/>
      <c r="G1"/>
      <c r="H1"/>
      <c r="L1" s="4"/>
      <c r="M1" s="4"/>
      <c r="N1" s="4"/>
    </row>
    <row r="2" spans="2:15" ht="30">
      <c r="B2" s="271"/>
      <c r="E2"/>
      <c r="F2"/>
      <c r="G2"/>
      <c r="H2"/>
      <c r="L2" s="5"/>
      <c r="M2" s="5"/>
      <c r="N2" s="5"/>
      <c r="O2" s="1"/>
    </row>
    <row r="3" spans="2:17" ht="30">
      <c r="B3" s="282" t="s">
        <v>13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76"/>
      <c r="O3" s="276"/>
      <c r="P3" s="276"/>
      <c r="Q3" s="276"/>
    </row>
    <row r="4" spans="2:14" ht="22.5">
      <c r="B4" s="272"/>
      <c r="E4"/>
      <c r="F4"/>
      <c r="G4"/>
      <c r="H4"/>
      <c r="L4" s="7"/>
      <c r="M4" s="7"/>
      <c r="N4" s="7"/>
    </row>
    <row r="5" spans="2:8" ht="15.75">
      <c r="B5" s="272"/>
      <c r="E5"/>
      <c r="F5"/>
      <c r="G5"/>
      <c r="H5"/>
    </row>
    <row r="6" spans="2:14" ht="15.75">
      <c r="B6" s="272"/>
      <c r="E6"/>
      <c r="F6"/>
      <c r="G6"/>
      <c r="H6"/>
      <c r="L6" s="289"/>
      <c r="M6" s="289"/>
      <c r="N6" s="289"/>
    </row>
    <row r="7" spans="2:17" ht="22.5">
      <c r="B7" s="283" t="s">
        <v>378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77"/>
      <c r="O7" s="277"/>
      <c r="P7" s="277"/>
      <c r="Q7" s="277"/>
    </row>
    <row r="8" spans="2:17" ht="33">
      <c r="B8" s="284" t="s">
        <v>379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78"/>
      <c r="O8" s="278"/>
      <c r="P8" s="278"/>
      <c r="Q8" s="278"/>
    </row>
    <row r="9" spans="2:14" ht="18.75">
      <c r="B9" s="270"/>
      <c r="E9"/>
      <c r="F9"/>
      <c r="G9"/>
      <c r="H9"/>
      <c r="L9" s="8"/>
      <c r="M9" s="8"/>
      <c r="N9" s="8"/>
    </row>
    <row r="10" spans="2:14" ht="19.5" thickBot="1">
      <c r="B10" s="273"/>
      <c r="E10"/>
      <c r="F10"/>
      <c r="G10"/>
      <c r="H10"/>
      <c r="L10" s="8"/>
      <c r="M10" s="8"/>
      <c r="N10" s="8"/>
    </row>
    <row r="11" spans="2:13" ht="19.5" thickBot="1">
      <c r="B11" s="285" t="s">
        <v>380</v>
      </c>
      <c r="C11" s="280" t="s">
        <v>381</v>
      </c>
      <c r="D11" s="288"/>
      <c r="E11" s="288"/>
      <c r="F11" s="288"/>
      <c r="G11" s="288"/>
      <c r="H11" s="288"/>
      <c r="I11" s="288"/>
      <c r="J11" s="288"/>
      <c r="K11" s="288"/>
      <c r="L11" s="281"/>
      <c r="M11" s="285" t="s">
        <v>382</v>
      </c>
    </row>
    <row r="12" spans="2:13" ht="19.5" thickBot="1">
      <c r="B12" s="286"/>
      <c r="C12" s="280" t="s">
        <v>383</v>
      </c>
      <c r="D12" s="281"/>
      <c r="E12" s="280" t="s">
        <v>384</v>
      </c>
      <c r="F12" s="281"/>
      <c r="G12" s="280" t="s">
        <v>385</v>
      </c>
      <c r="H12" s="281"/>
      <c r="I12" s="280" t="s">
        <v>386</v>
      </c>
      <c r="J12" s="281"/>
      <c r="K12" s="280" t="s">
        <v>387</v>
      </c>
      <c r="L12" s="281"/>
      <c r="M12" s="286"/>
    </row>
    <row r="13" spans="2:13" ht="19.5" thickBot="1">
      <c r="B13" s="287"/>
      <c r="C13" s="274" t="s">
        <v>388</v>
      </c>
      <c r="D13" s="274" t="s">
        <v>389</v>
      </c>
      <c r="E13" s="274" t="s">
        <v>388</v>
      </c>
      <c r="F13" s="274" t="s">
        <v>390</v>
      </c>
      <c r="G13" s="274" t="s">
        <v>391</v>
      </c>
      <c r="H13" s="274" t="s">
        <v>392</v>
      </c>
      <c r="I13" s="274" t="s">
        <v>393</v>
      </c>
      <c r="J13" s="274" t="s">
        <v>394</v>
      </c>
      <c r="K13" s="274" t="s">
        <v>393</v>
      </c>
      <c r="L13" s="274" t="s">
        <v>394</v>
      </c>
      <c r="M13" s="287"/>
    </row>
    <row r="14" spans="2:13" ht="19.5" thickBot="1">
      <c r="B14" s="275">
        <v>2020</v>
      </c>
      <c r="C14" s="274">
        <v>18</v>
      </c>
      <c r="D14" s="274">
        <v>56</v>
      </c>
      <c r="E14" s="274">
        <v>10</v>
      </c>
      <c r="F14" s="274">
        <v>52</v>
      </c>
      <c r="G14" s="274">
        <v>3</v>
      </c>
      <c r="H14" s="274">
        <v>8</v>
      </c>
      <c r="I14" s="274">
        <v>3</v>
      </c>
      <c r="J14" s="274">
        <v>66</v>
      </c>
      <c r="K14" s="274">
        <v>2</v>
      </c>
      <c r="L14" s="274">
        <v>23</v>
      </c>
      <c r="M14" s="274">
        <v>241</v>
      </c>
    </row>
    <row r="17" spans="2:13" ht="15.75">
      <c r="B17" s="279" t="s">
        <v>395</v>
      </c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</row>
    <row r="18" spans="2:13" ht="15.75">
      <c r="B18" s="279" t="s">
        <v>396</v>
      </c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</row>
  </sheetData>
  <sheetProtection/>
  <mergeCells count="14">
    <mergeCell ref="E12:F12"/>
    <mergeCell ref="G12:H12"/>
    <mergeCell ref="I12:J12"/>
    <mergeCell ref="L6:N6"/>
    <mergeCell ref="B17:M17"/>
    <mergeCell ref="B18:M18"/>
    <mergeCell ref="K12:L12"/>
    <mergeCell ref="B3:M3"/>
    <mergeCell ref="B7:M7"/>
    <mergeCell ref="B8:M8"/>
    <mergeCell ref="B11:B13"/>
    <mergeCell ref="C11:L11"/>
    <mergeCell ref="M11:M13"/>
    <mergeCell ref="C12:D12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5"/>
  <sheetViews>
    <sheetView zoomScaleSheetLayoutView="85" workbookViewId="0" topLeftCell="A1">
      <selection activeCell="C39" sqref="C39"/>
    </sheetView>
  </sheetViews>
  <sheetFormatPr defaultColWidth="9.140625" defaultRowHeight="15"/>
  <cols>
    <col min="1" max="1" width="7.00390625" style="127" customWidth="1"/>
    <col min="2" max="2" width="24.00390625" style="0" customWidth="1"/>
    <col min="3" max="3" width="7.00390625" style="0" customWidth="1"/>
    <col min="4" max="4" width="6.8515625" style="40" customWidth="1"/>
    <col min="5" max="5" width="12.57421875" style="48" customWidth="1"/>
    <col min="6" max="6" width="7.00390625" style="40" customWidth="1"/>
    <col min="7" max="7" width="7.00390625" style="127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/>
      <c r="B1" s="291" t="s">
        <v>0</v>
      </c>
      <c r="C1" s="291"/>
      <c r="D1" s="291"/>
      <c r="E1" s="291"/>
      <c r="F1" s="291"/>
      <c r="G1" s="291"/>
      <c r="H1" s="291"/>
      <c r="I1" s="291"/>
      <c r="J1" s="291"/>
      <c r="K1" s="4"/>
      <c r="L1" s="4"/>
      <c r="M1" s="4"/>
    </row>
    <row r="2" spans="1:14" ht="18.75">
      <c r="A2"/>
      <c r="B2" s="292" t="s">
        <v>13</v>
      </c>
      <c r="C2" s="292"/>
      <c r="D2" s="292"/>
      <c r="E2" s="292"/>
      <c r="F2" s="292"/>
      <c r="G2" s="292"/>
      <c r="H2" s="292"/>
      <c r="I2" s="292"/>
      <c r="J2" s="292"/>
      <c r="K2" s="5"/>
      <c r="L2" s="5"/>
      <c r="M2" s="5"/>
      <c r="N2" s="1"/>
    </row>
    <row r="4" spans="1:13" ht="22.5">
      <c r="A4"/>
      <c r="B4" s="293" t="s">
        <v>83</v>
      </c>
      <c r="C4" s="293"/>
      <c r="D4" s="293"/>
      <c r="E4" s="293"/>
      <c r="F4" s="293"/>
      <c r="G4" s="293"/>
      <c r="H4" s="293"/>
      <c r="I4" s="293"/>
      <c r="J4" s="293"/>
      <c r="K4" s="6"/>
      <c r="L4" s="6"/>
      <c r="M4" s="6"/>
    </row>
    <row r="6" spans="2:13" ht="15.75">
      <c r="B6" s="3"/>
      <c r="C6" s="3"/>
      <c r="D6" s="131"/>
      <c r="J6" s="2" t="s">
        <v>84</v>
      </c>
      <c r="K6" s="289"/>
      <c r="L6" s="289"/>
      <c r="M6" s="289"/>
    </row>
    <row r="8" spans="1:13" ht="18.75">
      <c r="A8"/>
      <c r="B8" s="290" t="s">
        <v>1</v>
      </c>
      <c r="C8" s="290"/>
      <c r="D8" s="290"/>
      <c r="E8" s="290"/>
      <c r="F8" s="290"/>
      <c r="G8" s="290"/>
      <c r="H8" s="290"/>
      <c r="I8" s="290"/>
      <c r="J8" s="290"/>
      <c r="K8" s="8"/>
      <c r="L8" s="8"/>
      <c r="M8" s="8"/>
    </row>
    <row r="9" spans="11:13" ht="18.75">
      <c r="K9" s="8"/>
      <c r="L9" s="8"/>
      <c r="M9" s="8"/>
    </row>
    <row r="10" spans="1:13" ht="18.75">
      <c r="A10"/>
      <c r="B10" s="290" t="s">
        <v>81</v>
      </c>
      <c r="C10" s="290"/>
      <c r="D10" s="290"/>
      <c r="E10" s="290"/>
      <c r="F10" s="290"/>
      <c r="G10" s="290"/>
      <c r="H10" s="290"/>
      <c r="I10" s="290"/>
      <c r="J10" s="290"/>
      <c r="K10" s="8"/>
      <c r="L10" s="8"/>
      <c r="M10" s="8"/>
    </row>
    <row r="12" spans="1:10" ht="25.5">
      <c r="A12" s="128" t="s">
        <v>12</v>
      </c>
      <c r="B12" s="18" t="s">
        <v>3</v>
      </c>
      <c r="C12" s="18" t="s">
        <v>5</v>
      </c>
      <c r="D12" s="18" t="s">
        <v>14</v>
      </c>
      <c r="E12" s="18" t="s">
        <v>4</v>
      </c>
      <c r="F12" s="18" t="s">
        <v>6</v>
      </c>
      <c r="G12" s="128" t="s">
        <v>12</v>
      </c>
      <c r="H12" s="18" t="s">
        <v>7</v>
      </c>
      <c r="I12" s="18" t="s">
        <v>8</v>
      </c>
      <c r="J12" s="18" t="s">
        <v>9</v>
      </c>
    </row>
    <row r="13" spans="1:10" ht="18.75">
      <c r="A13" s="128"/>
      <c r="B13" s="102" t="s">
        <v>214</v>
      </c>
      <c r="C13" s="18"/>
      <c r="D13" s="18"/>
      <c r="E13" s="18"/>
      <c r="F13" s="18"/>
      <c r="G13" s="128"/>
      <c r="H13" s="18"/>
      <c r="I13" s="18"/>
      <c r="J13" s="18"/>
    </row>
    <row r="14" spans="1:10" s="65" customFormat="1" ht="75">
      <c r="A14" s="192">
        <v>1</v>
      </c>
      <c r="B14" s="183" t="s">
        <v>290</v>
      </c>
      <c r="C14" s="178">
        <v>2007</v>
      </c>
      <c r="D14" s="178">
        <v>57</v>
      </c>
      <c r="E14" s="179" t="s">
        <v>291</v>
      </c>
      <c r="F14" s="192">
        <v>12</v>
      </c>
      <c r="G14" s="192">
        <v>219</v>
      </c>
      <c r="H14" s="181">
        <f aca="true" t="shared" si="0" ref="H14:H31">PRODUCT(F14,G14)</f>
        <v>2628</v>
      </c>
      <c r="I14" s="182">
        <v>1</v>
      </c>
      <c r="J14" s="237" t="s">
        <v>292</v>
      </c>
    </row>
    <row r="15" spans="1:10" s="65" customFormat="1" ht="15">
      <c r="A15" s="192">
        <v>2</v>
      </c>
      <c r="B15" s="183" t="s">
        <v>33</v>
      </c>
      <c r="C15" s="178">
        <v>2007</v>
      </c>
      <c r="D15" s="178">
        <v>48</v>
      </c>
      <c r="E15" s="179" t="s">
        <v>35</v>
      </c>
      <c r="F15" s="192">
        <v>10</v>
      </c>
      <c r="G15" s="192">
        <v>285</v>
      </c>
      <c r="H15" s="181">
        <f t="shared" si="0"/>
        <v>2850</v>
      </c>
      <c r="I15" s="182">
        <v>2</v>
      </c>
      <c r="J15" s="237" t="s">
        <v>10</v>
      </c>
    </row>
    <row r="16" spans="1:10" s="65" customFormat="1" ht="30">
      <c r="A16" s="192">
        <v>3</v>
      </c>
      <c r="B16" s="201" t="s">
        <v>255</v>
      </c>
      <c r="C16" s="201">
        <v>2008</v>
      </c>
      <c r="D16" s="202" t="s">
        <v>256</v>
      </c>
      <c r="E16" s="201" t="s">
        <v>352</v>
      </c>
      <c r="F16" s="209">
        <v>10</v>
      </c>
      <c r="G16" s="209">
        <v>186</v>
      </c>
      <c r="H16" s="216">
        <f t="shared" si="0"/>
        <v>1860</v>
      </c>
      <c r="I16" s="182">
        <v>3</v>
      </c>
      <c r="J16" s="177" t="s">
        <v>258</v>
      </c>
    </row>
    <row r="17" spans="1:10" s="53" customFormat="1" ht="30">
      <c r="A17" s="192">
        <v>4</v>
      </c>
      <c r="B17" s="238" t="s">
        <v>30</v>
      </c>
      <c r="C17" s="179">
        <v>2008</v>
      </c>
      <c r="D17" s="179">
        <v>32</v>
      </c>
      <c r="E17" s="217" t="s">
        <v>29</v>
      </c>
      <c r="F17" s="192">
        <v>10</v>
      </c>
      <c r="G17" s="192">
        <v>111</v>
      </c>
      <c r="H17" s="215">
        <f t="shared" si="0"/>
        <v>1110</v>
      </c>
      <c r="I17" s="182">
        <v>4</v>
      </c>
      <c r="J17" s="185" t="s">
        <v>138</v>
      </c>
    </row>
    <row r="18" spans="1:10" s="65" customFormat="1" ht="15">
      <c r="A18" s="192">
        <v>5</v>
      </c>
      <c r="B18" s="190" t="s">
        <v>76</v>
      </c>
      <c r="C18" s="212">
        <v>2007</v>
      </c>
      <c r="D18" s="212">
        <v>53</v>
      </c>
      <c r="E18" s="223" t="s">
        <v>75</v>
      </c>
      <c r="F18" s="192">
        <v>8</v>
      </c>
      <c r="G18" s="214">
        <v>297</v>
      </c>
      <c r="H18" s="215">
        <f t="shared" si="0"/>
        <v>2376</v>
      </c>
      <c r="I18" s="182">
        <v>5</v>
      </c>
      <c r="J18" s="190" t="s">
        <v>203</v>
      </c>
    </row>
    <row r="19" spans="1:10" s="53" customFormat="1" ht="15">
      <c r="A19" s="192">
        <v>6</v>
      </c>
      <c r="B19" s="177" t="s">
        <v>32</v>
      </c>
      <c r="C19" s="177">
        <v>2010</v>
      </c>
      <c r="D19" s="178">
        <v>48</v>
      </c>
      <c r="E19" s="191" t="s">
        <v>35</v>
      </c>
      <c r="F19" s="192">
        <v>8</v>
      </c>
      <c r="G19" s="192">
        <v>284</v>
      </c>
      <c r="H19" s="216">
        <f t="shared" si="0"/>
        <v>2272</v>
      </c>
      <c r="I19" s="182">
        <v>6</v>
      </c>
      <c r="J19" s="237" t="s">
        <v>106</v>
      </c>
    </row>
    <row r="20" spans="1:10" s="53" customFormat="1" ht="30">
      <c r="A20" s="192">
        <v>7</v>
      </c>
      <c r="B20" s="191" t="s">
        <v>59</v>
      </c>
      <c r="C20" s="179">
        <v>2009</v>
      </c>
      <c r="D20" s="208">
        <v>32</v>
      </c>
      <c r="E20" s="213" t="s">
        <v>29</v>
      </c>
      <c r="F20" s="225">
        <v>8</v>
      </c>
      <c r="G20" s="225">
        <v>270</v>
      </c>
      <c r="H20" s="215">
        <f t="shared" si="0"/>
        <v>2160</v>
      </c>
      <c r="I20" s="182">
        <v>7</v>
      </c>
      <c r="J20" s="185" t="s">
        <v>138</v>
      </c>
    </row>
    <row r="21" spans="1:10" s="53" customFormat="1" ht="30">
      <c r="A21" s="192">
        <v>8</v>
      </c>
      <c r="B21" s="239" t="s">
        <v>276</v>
      </c>
      <c r="C21" s="239">
        <v>2007</v>
      </c>
      <c r="D21" s="240" t="s">
        <v>277</v>
      </c>
      <c r="E21" s="239" t="s">
        <v>265</v>
      </c>
      <c r="F21" s="241">
        <v>8</v>
      </c>
      <c r="G21" s="241">
        <v>206</v>
      </c>
      <c r="H21" s="215">
        <f t="shared" si="0"/>
        <v>1648</v>
      </c>
      <c r="I21" s="182">
        <v>8</v>
      </c>
      <c r="J21" s="185"/>
    </row>
    <row r="22" spans="1:10" s="53" customFormat="1" ht="30">
      <c r="A22" s="192">
        <v>9</v>
      </c>
      <c r="B22" s="238" t="s">
        <v>31</v>
      </c>
      <c r="C22" s="179">
        <v>2008</v>
      </c>
      <c r="D22" s="208">
        <v>36</v>
      </c>
      <c r="E22" s="213" t="s">
        <v>29</v>
      </c>
      <c r="F22" s="214">
        <v>6</v>
      </c>
      <c r="G22" s="214">
        <v>263</v>
      </c>
      <c r="H22" s="215">
        <f t="shared" si="0"/>
        <v>1578</v>
      </c>
      <c r="I22" s="182">
        <v>9</v>
      </c>
      <c r="J22" s="185" t="s">
        <v>138</v>
      </c>
    </row>
    <row r="23" spans="1:10" s="53" customFormat="1" ht="30">
      <c r="A23" s="192">
        <v>10</v>
      </c>
      <c r="B23" s="222" t="s">
        <v>134</v>
      </c>
      <c r="C23" s="223">
        <v>2008</v>
      </c>
      <c r="D23" s="223">
        <v>29</v>
      </c>
      <c r="E23" s="224" t="s">
        <v>29</v>
      </c>
      <c r="F23" s="180">
        <v>6</v>
      </c>
      <c r="G23" s="180">
        <v>212</v>
      </c>
      <c r="H23" s="215">
        <f t="shared" si="0"/>
        <v>1272</v>
      </c>
      <c r="I23" s="182">
        <v>10</v>
      </c>
      <c r="J23" s="190" t="s">
        <v>138</v>
      </c>
    </row>
    <row r="24" spans="1:10" s="53" customFormat="1" ht="30">
      <c r="A24" s="192">
        <v>11</v>
      </c>
      <c r="B24" s="191" t="s">
        <v>135</v>
      </c>
      <c r="C24" s="179">
        <v>2009</v>
      </c>
      <c r="D24" s="179">
        <v>32</v>
      </c>
      <c r="E24" s="213" t="s">
        <v>29</v>
      </c>
      <c r="F24" s="192">
        <v>6</v>
      </c>
      <c r="G24" s="214">
        <v>202</v>
      </c>
      <c r="H24" s="215">
        <f t="shared" si="0"/>
        <v>1212</v>
      </c>
      <c r="I24" s="182">
        <v>11</v>
      </c>
      <c r="J24" s="185" t="s">
        <v>138</v>
      </c>
    </row>
    <row r="25" spans="1:10" s="53" customFormat="1" ht="15">
      <c r="A25" s="192">
        <v>12</v>
      </c>
      <c r="B25" s="190" t="s">
        <v>77</v>
      </c>
      <c r="C25" s="212">
        <v>2007</v>
      </c>
      <c r="D25" s="212">
        <v>30</v>
      </c>
      <c r="E25" s="223" t="s">
        <v>75</v>
      </c>
      <c r="F25" s="192">
        <v>4</v>
      </c>
      <c r="G25" s="214">
        <v>360</v>
      </c>
      <c r="H25" s="215">
        <f t="shared" si="0"/>
        <v>1440</v>
      </c>
      <c r="I25" s="182">
        <v>12</v>
      </c>
      <c r="J25" s="190" t="s">
        <v>203</v>
      </c>
    </row>
    <row r="26" spans="1:10" s="53" customFormat="1" ht="30">
      <c r="A26" s="192">
        <v>13</v>
      </c>
      <c r="B26" s="190" t="s">
        <v>293</v>
      </c>
      <c r="C26" s="212">
        <v>2010</v>
      </c>
      <c r="D26" s="212">
        <v>54</v>
      </c>
      <c r="E26" s="223" t="s">
        <v>29</v>
      </c>
      <c r="F26" s="192">
        <v>4</v>
      </c>
      <c r="G26" s="214">
        <v>204</v>
      </c>
      <c r="H26" s="215">
        <f t="shared" si="0"/>
        <v>816</v>
      </c>
      <c r="I26" s="182">
        <v>13</v>
      </c>
      <c r="J26" s="190" t="s">
        <v>292</v>
      </c>
    </row>
    <row r="27" spans="1:10" s="53" customFormat="1" ht="30">
      <c r="A27" s="192">
        <v>14</v>
      </c>
      <c r="B27" s="242" t="s">
        <v>58</v>
      </c>
      <c r="C27" s="223">
        <v>2009</v>
      </c>
      <c r="D27" s="223">
        <v>31</v>
      </c>
      <c r="E27" s="224" t="s">
        <v>29</v>
      </c>
      <c r="F27" s="180">
        <v>4</v>
      </c>
      <c r="G27" s="180">
        <v>173</v>
      </c>
      <c r="H27" s="215">
        <f t="shared" si="0"/>
        <v>692</v>
      </c>
      <c r="I27" s="182">
        <v>14</v>
      </c>
      <c r="J27" s="190" t="s">
        <v>138</v>
      </c>
    </row>
    <row r="28" spans="1:10" s="53" customFormat="1" ht="30">
      <c r="A28" s="192">
        <v>15</v>
      </c>
      <c r="B28" s="243" t="s">
        <v>55</v>
      </c>
      <c r="C28" s="212">
        <v>2011</v>
      </c>
      <c r="D28" s="212">
        <v>23</v>
      </c>
      <c r="E28" s="223" t="s">
        <v>29</v>
      </c>
      <c r="F28" s="225">
        <v>4</v>
      </c>
      <c r="G28" s="225">
        <v>105</v>
      </c>
      <c r="H28" s="215">
        <f t="shared" si="0"/>
        <v>420</v>
      </c>
      <c r="I28" s="182">
        <v>15</v>
      </c>
      <c r="J28" s="190" t="s">
        <v>138</v>
      </c>
    </row>
    <row r="29" spans="1:10" s="53" customFormat="1" ht="30">
      <c r="A29" s="192">
        <v>16</v>
      </c>
      <c r="B29" s="243" t="s">
        <v>143</v>
      </c>
      <c r="C29" s="212">
        <v>2011</v>
      </c>
      <c r="D29" s="212">
        <v>20</v>
      </c>
      <c r="E29" s="223" t="s">
        <v>29</v>
      </c>
      <c r="F29" s="225">
        <v>4</v>
      </c>
      <c r="G29" s="225">
        <v>69</v>
      </c>
      <c r="H29" s="215">
        <f t="shared" si="0"/>
        <v>276</v>
      </c>
      <c r="I29" s="182">
        <v>16</v>
      </c>
      <c r="J29" s="190" t="s">
        <v>138</v>
      </c>
    </row>
    <row r="30" spans="1:10" s="53" customFormat="1" ht="30">
      <c r="A30" s="192">
        <v>17</v>
      </c>
      <c r="B30" s="243" t="s">
        <v>144</v>
      </c>
      <c r="C30" s="212">
        <v>2011</v>
      </c>
      <c r="D30" s="212">
        <v>32</v>
      </c>
      <c r="E30" s="223" t="s">
        <v>29</v>
      </c>
      <c r="F30" s="214">
        <v>4</v>
      </c>
      <c r="G30" s="214">
        <v>69</v>
      </c>
      <c r="H30" s="215">
        <f t="shared" si="0"/>
        <v>276</v>
      </c>
      <c r="I30" s="182">
        <v>17</v>
      </c>
      <c r="J30" s="190" t="s">
        <v>138</v>
      </c>
    </row>
    <row r="31" spans="1:10" s="53" customFormat="1" ht="75">
      <c r="A31" s="192">
        <v>18</v>
      </c>
      <c r="B31" s="243" t="s">
        <v>145</v>
      </c>
      <c r="C31" s="212">
        <v>2011</v>
      </c>
      <c r="D31" s="212">
        <v>25</v>
      </c>
      <c r="E31" s="223" t="s">
        <v>291</v>
      </c>
      <c r="F31" s="192">
        <v>4</v>
      </c>
      <c r="G31" s="214">
        <v>37</v>
      </c>
      <c r="H31" s="215">
        <f t="shared" si="0"/>
        <v>148</v>
      </c>
      <c r="I31" s="182">
        <v>18</v>
      </c>
      <c r="J31" s="190" t="s">
        <v>138</v>
      </c>
    </row>
    <row r="32" spans="1:10" s="53" customFormat="1" ht="18.75">
      <c r="A32" s="124"/>
      <c r="B32" s="103" t="s">
        <v>160</v>
      </c>
      <c r="C32" s="21"/>
      <c r="D32" s="21"/>
      <c r="E32" s="24"/>
      <c r="F32" s="54"/>
      <c r="G32" s="124"/>
      <c r="H32" s="51"/>
      <c r="I32" s="54"/>
      <c r="J32" s="20"/>
    </row>
    <row r="33" spans="1:10" s="53" customFormat="1" ht="30">
      <c r="A33" s="208">
        <v>1</v>
      </c>
      <c r="B33" s="201" t="s">
        <v>312</v>
      </c>
      <c r="C33" s="202">
        <v>2007</v>
      </c>
      <c r="D33" s="202">
        <v>51</v>
      </c>
      <c r="E33" s="202" t="s">
        <v>310</v>
      </c>
      <c r="F33" s="209">
        <v>12</v>
      </c>
      <c r="G33" s="209">
        <v>375</v>
      </c>
      <c r="H33" s="210">
        <f>PRODUCT(F33,G33)</f>
        <v>4500</v>
      </c>
      <c r="I33" s="208">
        <v>1</v>
      </c>
      <c r="J33" s="211" t="s">
        <v>311</v>
      </c>
    </row>
    <row r="34" spans="1:10" s="53" customFormat="1" ht="30">
      <c r="A34" s="208">
        <v>2</v>
      </c>
      <c r="B34" s="201" t="s">
        <v>313</v>
      </c>
      <c r="C34" s="202">
        <v>2007</v>
      </c>
      <c r="D34" s="202">
        <v>61.55</v>
      </c>
      <c r="E34" s="202" t="s">
        <v>310</v>
      </c>
      <c r="F34" s="209">
        <v>12</v>
      </c>
      <c r="G34" s="209">
        <v>370</v>
      </c>
      <c r="H34" s="210">
        <f>PRODUCT(F34,G34)</f>
        <v>4440</v>
      </c>
      <c r="I34" s="208">
        <v>2</v>
      </c>
      <c r="J34" s="211" t="s">
        <v>311</v>
      </c>
    </row>
    <row r="35" spans="1:10" s="53" customFormat="1" ht="30">
      <c r="A35" s="208">
        <v>3</v>
      </c>
      <c r="B35" s="201" t="s">
        <v>314</v>
      </c>
      <c r="C35" s="202">
        <v>2007</v>
      </c>
      <c r="D35" s="202">
        <v>46</v>
      </c>
      <c r="E35" s="202" t="s">
        <v>310</v>
      </c>
      <c r="F35" s="209">
        <v>12</v>
      </c>
      <c r="G35" s="209">
        <v>341</v>
      </c>
      <c r="H35" s="210">
        <f>PRODUCT(F35,G35)</f>
        <v>4092</v>
      </c>
      <c r="I35" s="208">
        <v>3</v>
      </c>
      <c r="J35" s="211" t="s">
        <v>311</v>
      </c>
    </row>
    <row r="36" spans="1:10" s="53" customFormat="1" ht="75">
      <c r="A36" s="208">
        <v>4</v>
      </c>
      <c r="B36" s="191" t="s">
        <v>299</v>
      </c>
      <c r="C36" s="179">
        <v>2007</v>
      </c>
      <c r="D36" s="212">
        <v>52</v>
      </c>
      <c r="E36" s="213" t="s">
        <v>291</v>
      </c>
      <c r="F36" s="214">
        <v>12</v>
      </c>
      <c r="G36" s="214">
        <v>218</v>
      </c>
      <c r="H36" s="210">
        <f aca="true" t="shared" si="1" ref="H36:H68">PRODUCT(F36,G36)</f>
        <v>2616</v>
      </c>
      <c r="I36" s="208">
        <v>4</v>
      </c>
      <c r="J36" s="211" t="s">
        <v>292</v>
      </c>
    </row>
    <row r="37" spans="1:10" s="53" customFormat="1" ht="15">
      <c r="A37" s="208">
        <v>5</v>
      </c>
      <c r="B37" s="201" t="s">
        <v>263</v>
      </c>
      <c r="C37" s="202">
        <v>2008</v>
      </c>
      <c r="D37" s="202" t="s">
        <v>264</v>
      </c>
      <c r="E37" s="202" t="s">
        <v>265</v>
      </c>
      <c r="F37" s="209">
        <v>12</v>
      </c>
      <c r="G37" s="209">
        <v>178</v>
      </c>
      <c r="H37" s="215">
        <f t="shared" si="1"/>
        <v>2136</v>
      </c>
      <c r="I37" s="208">
        <v>5</v>
      </c>
      <c r="J37" s="190" t="s">
        <v>258</v>
      </c>
    </row>
    <row r="38" spans="1:10" s="65" customFormat="1" ht="30">
      <c r="A38" s="208">
        <v>6</v>
      </c>
      <c r="B38" s="201" t="s">
        <v>249</v>
      </c>
      <c r="C38" s="202">
        <v>2008</v>
      </c>
      <c r="D38" s="202" t="s">
        <v>250</v>
      </c>
      <c r="E38" s="202" t="s">
        <v>251</v>
      </c>
      <c r="F38" s="209">
        <v>12</v>
      </c>
      <c r="G38" s="209">
        <v>178</v>
      </c>
      <c r="H38" s="216">
        <f t="shared" si="1"/>
        <v>2136</v>
      </c>
      <c r="I38" s="208">
        <v>6</v>
      </c>
      <c r="J38" s="177" t="s">
        <v>258</v>
      </c>
    </row>
    <row r="39" spans="1:10" s="53" customFormat="1" ht="15">
      <c r="A39" s="208">
        <v>7</v>
      </c>
      <c r="B39" s="201" t="s">
        <v>266</v>
      </c>
      <c r="C39" s="202">
        <v>2007</v>
      </c>
      <c r="D39" s="202">
        <v>57</v>
      </c>
      <c r="E39" s="202" t="s">
        <v>265</v>
      </c>
      <c r="F39" s="209">
        <v>12</v>
      </c>
      <c r="G39" s="209">
        <v>172</v>
      </c>
      <c r="H39" s="210">
        <f t="shared" si="1"/>
        <v>2064</v>
      </c>
      <c r="I39" s="208">
        <v>7</v>
      </c>
      <c r="J39" s="190" t="s">
        <v>258</v>
      </c>
    </row>
    <row r="40" spans="1:10" s="65" customFormat="1" ht="16.5" customHeight="1">
      <c r="A40" s="208">
        <v>8</v>
      </c>
      <c r="B40" s="201" t="s">
        <v>254</v>
      </c>
      <c r="C40" s="202">
        <v>2008</v>
      </c>
      <c r="D40" s="202">
        <v>56</v>
      </c>
      <c r="E40" s="202" t="s">
        <v>251</v>
      </c>
      <c r="F40" s="209">
        <v>12</v>
      </c>
      <c r="G40" s="209">
        <v>154</v>
      </c>
      <c r="H40" s="216">
        <f t="shared" si="1"/>
        <v>1848</v>
      </c>
      <c r="I40" s="208">
        <v>8</v>
      </c>
      <c r="J40" s="177" t="s">
        <v>258</v>
      </c>
    </row>
    <row r="41" spans="1:10" s="53" customFormat="1" ht="30">
      <c r="A41" s="208">
        <v>9</v>
      </c>
      <c r="B41" s="201" t="s">
        <v>252</v>
      </c>
      <c r="C41" s="202">
        <v>2008</v>
      </c>
      <c r="D41" s="202" t="s">
        <v>253</v>
      </c>
      <c r="E41" s="202" t="s">
        <v>251</v>
      </c>
      <c r="F41" s="209">
        <v>12</v>
      </c>
      <c r="G41" s="209">
        <v>146</v>
      </c>
      <c r="H41" s="181">
        <f t="shared" si="1"/>
        <v>1752</v>
      </c>
      <c r="I41" s="208">
        <v>9</v>
      </c>
      <c r="J41" s="177" t="s">
        <v>258</v>
      </c>
    </row>
    <row r="42" spans="1:10" s="65" customFormat="1" ht="15">
      <c r="A42" s="208">
        <v>10</v>
      </c>
      <c r="B42" s="201" t="s">
        <v>269</v>
      </c>
      <c r="C42" s="202">
        <v>2008</v>
      </c>
      <c r="D42" s="202">
        <v>43</v>
      </c>
      <c r="E42" s="202" t="s">
        <v>265</v>
      </c>
      <c r="F42" s="209">
        <v>12</v>
      </c>
      <c r="G42" s="209">
        <v>132</v>
      </c>
      <c r="H42" s="215">
        <f t="shared" si="1"/>
        <v>1584</v>
      </c>
      <c r="I42" s="208">
        <v>10</v>
      </c>
      <c r="J42" s="190" t="s">
        <v>258</v>
      </c>
    </row>
    <row r="43" spans="1:10" s="53" customFormat="1" ht="15">
      <c r="A43" s="208">
        <v>11</v>
      </c>
      <c r="B43" s="201" t="s">
        <v>267</v>
      </c>
      <c r="C43" s="202">
        <v>2008</v>
      </c>
      <c r="D43" s="202" t="s">
        <v>268</v>
      </c>
      <c r="E43" s="202" t="s">
        <v>265</v>
      </c>
      <c r="F43" s="209">
        <v>12</v>
      </c>
      <c r="G43" s="209">
        <v>112</v>
      </c>
      <c r="H43" s="215">
        <f t="shared" si="1"/>
        <v>1344</v>
      </c>
      <c r="I43" s="208">
        <v>11</v>
      </c>
      <c r="J43" s="190" t="s">
        <v>258</v>
      </c>
    </row>
    <row r="44" spans="1:10" s="65" customFormat="1" ht="23.25" customHeight="1">
      <c r="A44" s="208">
        <v>12</v>
      </c>
      <c r="B44" s="191" t="s">
        <v>26</v>
      </c>
      <c r="C44" s="179">
        <v>2007</v>
      </c>
      <c r="D44" s="179">
        <v>35</v>
      </c>
      <c r="E44" s="217" t="s">
        <v>29</v>
      </c>
      <c r="F44" s="192">
        <v>12</v>
      </c>
      <c r="G44" s="214">
        <v>40</v>
      </c>
      <c r="H44" s="215">
        <f t="shared" si="1"/>
        <v>480</v>
      </c>
      <c r="I44" s="208">
        <v>12</v>
      </c>
      <c r="J44" s="185" t="s">
        <v>138</v>
      </c>
    </row>
    <row r="45" spans="1:10" s="53" customFormat="1" ht="15">
      <c r="A45" s="208">
        <v>13</v>
      </c>
      <c r="B45" s="183" t="s">
        <v>44</v>
      </c>
      <c r="C45" s="178">
        <v>2008</v>
      </c>
      <c r="D45" s="178" t="s">
        <v>45</v>
      </c>
      <c r="E45" s="179" t="s">
        <v>34</v>
      </c>
      <c r="F45" s="192">
        <v>12</v>
      </c>
      <c r="G45" s="192">
        <v>184</v>
      </c>
      <c r="H45" s="181">
        <f t="shared" si="1"/>
        <v>2208</v>
      </c>
      <c r="I45" s="208">
        <v>13</v>
      </c>
      <c r="J45" s="218" t="s">
        <v>10</v>
      </c>
    </row>
    <row r="46" spans="1:10" s="53" customFormat="1" ht="15">
      <c r="A46" s="208">
        <v>14</v>
      </c>
      <c r="B46" s="219" t="s">
        <v>67</v>
      </c>
      <c r="C46" s="188">
        <v>2007</v>
      </c>
      <c r="D46" s="188">
        <v>49</v>
      </c>
      <c r="E46" s="220" t="s">
        <v>22</v>
      </c>
      <c r="F46" s="192">
        <v>10</v>
      </c>
      <c r="G46" s="192">
        <v>274</v>
      </c>
      <c r="H46" s="215">
        <f t="shared" si="1"/>
        <v>2740</v>
      </c>
      <c r="I46" s="208">
        <v>14</v>
      </c>
      <c r="J46" s="221" t="s">
        <v>192</v>
      </c>
    </row>
    <row r="47" spans="1:10" s="53" customFormat="1" ht="75">
      <c r="A47" s="208">
        <v>15</v>
      </c>
      <c r="B47" s="191" t="s">
        <v>300</v>
      </c>
      <c r="C47" s="179">
        <v>2007</v>
      </c>
      <c r="D47" s="212">
        <v>66</v>
      </c>
      <c r="E47" s="213" t="s">
        <v>291</v>
      </c>
      <c r="F47" s="214">
        <v>10</v>
      </c>
      <c r="G47" s="214">
        <v>204</v>
      </c>
      <c r="H47" s="210">
        <f t="shared" si="1"/>
        <v>2040</v>
      </c>
      <c r="I47" s="208">
        <v>15</v>
      </c>
      <c r="J47" s="211" t="s">
        <v>292</v>
      </c>
    </row>
    <row r="48" spans="1:10" s="53" customFormat="1" ht="15">
      <c r="A48" s="208">
        <v>16</v>
      </c>
      <c r="B48" s="183" t="s">
        <v>39</v>
      </c>
      <c r="C48" s="178">
        <v>2008</v>
      </c>
      <c r="D48" s="178" t="s">
        <v>40</v>
      </c>
      <c r="E48" s="179" t="s">
        <v>34</v>
      </c>
      <c r="F48" s="180">
        <v>10</v>
      </c>
      <c r="G48" s="180">
        <v>237</v>
      </c>
      <c r="H48" s="216">
        <f t="shared" si="1"/>
        <v>2370</v>
      </c>
      <c r="I48" s="208">
        <v>16</v>
      </c>
      <c r="J48" s="177" t="s">
        <v>10</v>
      </c>
    </row>
    <row r="49" spans="1:10" s="53" customFormat="1" ht="30">
      <c r="A49" s="208">
        <v>17</v>
      </c>
      <c r="B49" s="201" t="s">
        <v>315</v>
      </c>
      <c r="C49" s="202">
        <v>2009</v>
      </c>
      <c r="D49" s="202">
        <v>34.5</v>
      </c>
      <c r="E49" s="202" t="s">
        <v>310</v>
      </c>
      <c r="F49" s="209">
        <v>12</v>
      </c>
      <c r="G49" s="209">
        <v>250</v>
      </c>
      <c r="H49" s="210">
        <f>PRODUCT(F49,G49)</f>
        <v>3000</v>
      </c>
      <c r="I49" s="208">
        <v>17</v>
      </c>
      <c r="J49" s="211" t="s">
        <v>311</v>
      </c>
    </row>
    <row r="50" spans="1:10" s="53" customFormat="1" ht="30">
      <c r="A50" s="208">
        <v>18</v>
      </c>
      <c r="B50" s="201" t="s">
        <v>257</v>
      </c>
      <c r="C50" s="202">
        <v>2008</v>
      </c>
      <c r="D50" s="202">
        <v>36</v>
      </c>
      <c r="E50" s="202" t="s">
        <v>251</v>
      </c>
      <c r="F50" s="209">
        <v>8</v>
      </c>
      <c r="G50" s="209">
        <v>174</v>
      </c>
      <c r="H50" s="181">
        <f t="shared" si="1"/>
        <v>1392</v>
      </c>
      <c r="I50" s="208">
        <v>18</v>
      </c>
      <c r="J50" s="177" t="s">
        <v>258</v>
      </c>
    </row>
    <row r="51" spans="1:10" s="65" customFormat="1" ht="30">
      <c r="A51" s="208">
        <v>19</v>
      </c>
      <c r="B51" s="201" t="s">
        <v>262</v>
      </c>
      <c r="C51" s="202">
        <v>2007</v>
      </c>
      <c r="D51" s="202">
        <v>42</v>
      </c>
      <c r="E51" s="202" t="s">
        <v>251</v>
      </c>
      <c r="F51" s="209">
        <v>8</v>
      </c>
      <c r="G51" s="209">
        <v>164</v>
      </c>
      <c r="H51" s="215">
        <f t="shared" si="1"/>
        <v>1312</v>
      </c>
      <c r="I51" s="208">
        <v>19</v>
      </c>
      <c r="J51" s="190" t="s">
        <v>258</v>
      </c>
    </row>
    <row r="52" spans="1:10" s="53" customFormat="1" ht="15">
      <c r="A52" s="208">
        <v>20</v>
      </c>
      <c r="B52" s="222" t="s">
        <v>66</v>
      </c>
      <c r="C52" s="223">
        <v>2010</v>
      </c>
      <c r="D52" s="223">
        <v>36</v>
      </c>
      <c r="E52" s="224" t="s">
        <v>22</v>
      </c>
      <c r="F52" s="192">
        <v>8</v>
      </c>
      <c r="G52" s="192">
        <v>255</v>
      </c>
      <c r="H52" s="215">
        <f t="shared" si="1"/>
        <v>2040</v>
      </c>
      <c r="I52" s="208">
        <v>20</v>
      </c>
      <c r="J52" s="221" t="s">
        <v>192</v>
      </c>
    </row>
    <row r="53" spans="1:10" s="53" customFormat="1" ht="15">
      <c r="A53" s="208">
        <v>21</v>
      </c>
      <c r="B53" s="191" t="s">
        <v>193</v>
      </c>
      <c r="C53" s="179">
        <v>2008</v>
      </c>
      <c r="D53" s="208">
        <v>45</v>
      </c>
      <c r="E53" s="217" t="s">
        <v>22</v>
      </c>
      <c r="F53" s="225">
        <v>8</v>
      </c>
      <c r="G53" s="225">
        <v>180</v>
      </c>
      <c r="H53" s="215">
        <f t="shared" si="1"/>
        <v>1440</v>
      </c>
      <c r="I53" s="208">
        <v>21</v>
      </c>
      <c r="J53" s="221" t="s">
        <v>192</v>
      </c>
    </row>
    <row r="54" spans="1:10" s="53" customFormat="1" ht="15">
      <c r="A54" s="208">
        <v>22</v>
      </c>
      <c r="B54" s="226" t="s">
        <v>27</v>
      </c>
      <c r="C54" s="227">
        <v>2008</v>
      </c>
      <c r="D54" s="227">
        <v>35</v>
      </c>
      <c r="E54" s="228" t="s">
        <v>22</v>
      </c>
      <c r="F54" s="180">
        <v>8</v>
      </c>
      <c r="G54" s="180">
        <v>172</v>
      </c>
      <c r="H54" s="215">
        <f t="shared" si="1"/>
        <v>1376</v>
      </c>
      <c r="I54" s="208">
        <v>22</v>
      </c>
      <c r="J54" s="221" t="s">
        <v>192</v>
      </c>
    </row>
    <row r="55" spans="1:10" s="53" customFormat="1" ht="75">
      <c r="A55" s="208">
        <v>23</v>
      </c>
      <c r="B55" s="191" t="s">
        <v>303</v>
      </c>
      <c r="C55" s="179">
        <v>2008</v>
      </c>
      <c r="D55" s="212">
        <v>39</v>
      </c>
      <c r="E55" s="213" t="s">
        <v>291</v>
      </c>
      <c r="F55" s="214">
        <v>8</v>
      </c>
      <c r="G55" s="214">
        <v>235</v>
      </c>
      <c r="H55" s="215">
        <f t="shared" si="1"/>
        <v>1880</v>
      </c>
      <c r="I55" s="208">
        <v>23</v>
      </c>
      <c r="J55" s="211" t="s">
        <v>292</v>
      </c>
    </row>
    <row r="56" spans="1:10" s="65" customFormat="1" ht="75">
      <c r="A56" s="208">
        <v>24</v>
      </c>
      <c r="B56" s="191" t="s">
        <v>301</v>
      </c>
      <c r="C56" s="179">
        <v>2008</v>
      </c>
      <c r="D56" s="212">
        <v>47</v>
      </c>
      <c r="E56" s="213" t="s">
        <v>291</v>
      </c>
      <c r="F56" s="214">
        <v>8</v>
      </c>
      <c r="G56" s="214">
        <v>218</v>
      </c>
      <c r="H56" s="215">
        <f t="shared" si="1"/>
        <v>1744</v>
      </c>
      <c r="I56" s="208">
        <v>24</v>
      </c>
      <c r="J56" s="211" t="s">
        <v>292</v>
      </c>
    </row>
    <row r="57" spans="1:10" s="53" customFormat="1" ht="15">
      <c r="A57" s="208">
        <v>25</v>
      </c>
      <c r="B57" s="229" t="s">
        <v>24</v>
      </c>
      <c r="C57" s="230">
        <v>2009</v>
      </c>
      <c r="D57" s="230">
        <v>68</v>
      </c>
      <c r="E57" s="179" t="s">
        <v>23</v>
      </c>
      <c r="F57" s="192">
        <v>8</v>
      </c>
      <c r="G57" s="214">
        <v>236</v>
      </c>
      <c r="H57" s="215">
        <f t="shared" si="1"/>
        <v>1888</v>
      </c>
      <c r="I57" s="208">
        <v>25</v>
      </c>
      <c r="J57" s="211" t="s">
        <v>106</v>
      </c>
    </row>
    <row r="58" spans="1:10" s="53" customFormat="1" ht="15">
      <c r="A58" s="208">
        <v>26</v>
      </c>
      <c r="B58" s="229" t="s">
        <v>103</v>
      </c>
      <c r="C58" s="230">
        <v>2010</v>
      </c>
      <c r="D58" s="230">
        <v>48.2</v>
      </c>
      <c r="E58" s="179" t="s">
        <v>23</v>
      </c>
      <c r="F58" s="192">
        <v>8</v>
      </c>
      <c r="G58" s="214">
        <v>108</v>
      </c>
      <c r="H58" s="215">
        <f t="shared" si="1"/>
        <v>864</v>
      </c>
      <c r="I58" s="208">
        <v>26</v>
      </c>
      <c r="J58" s="185" t="s">
        <v>106</v>
      </c>
    </row>
    <row r="59" spans="1:10" s="53" customFormat="1" ht="30">
      <c r="A59" s="208">
        <v>27</v>
      </c>
      <c r="B59" s="222" t="s">
        <v>62</v>
      </c>
      <c r="C59" s="223">
        <v>2007</v>
      </c>
      <c r="D59" s="223">
        <v>39</v>
      </c>
      <c r="E59" s="224" t="s">
        <v>29</v>
      </c>
      <c r="F59" s="225">
        <v>8</v>
      </c>
      <c r="G59" s="225">
        <v>216</v>
      </c>
      <c r="H59" s="215">
        <f t="shared" si="1"/>
        <v>1728</v>
      </c>
      <c r="I59" s="208">
        <v>27</v>
      </c>
      <c r="J59" s="221" t="s">
        <v>138</v>
      </c>
    </row>
    <row r="60" spans="1:10" s="53" customFormat="1" ht="30">
      <c r="A60" s="208">
        <v>28</v>
      </c>
      <c r="B60" s="222" t="s">
        <v>64</v>
      </c>
      <c r="C60" s="223">
        <v>2007</v>
      </c>
      <c r="D60" s="223">
        <v>37</v>
      </c>
      <c r="E60" s="224" t="s">
        <v>29</v>
      </c>
      <c r="F60" s="225">
        <v>8</v>
      </c>
      <c r="G60" s="225">
        <v>200</v>
      </c>
      <c r="H60" s="215">
        <f t="shared" si="1"/>
        <v>1600</v>
      </c>
      <c r="I60" s="208">
        <v>28</v>
      </c>
      <c r="J60" s="221" t="s">
        <v>138</v>
      </c>
    </row>
    <row r="61" spans="1:10" s="53" customFormat="1" ht="15">
      <c r="A61" s="208">
        <v>29</v>
      </c>
      <c r="B61" s="222" t="s">
        <v>200</v>
      </c>
      <c r="C61" s="223">
        <v>2009</v>
      </c>
      <c r="D61" s="223">
        <v>45</v>
      </c>
      <c r="E61" s="223" t="s">
        <v>75</v>
      </c>
      <c r="F61" s="214">
        <v>8</v>
      </c>
      <c r="G61" s="214">
        <v>255</v>
      </c>
      <c r="H61" s="215">
        <f t="shared" si="1"/>
        <v>2040</v>
      </c>
      <c r="I61" s="208">
        <v>29</v>
      </c>
      <c r="J61" s="221" t="s">
        <v>203</v>
      </c>
    </row>
    <row r="62" spans="1:10" s="53" customFormat="1" ht="15">
      <c r="A62" s="208">
        <v>30</v>
      </c>
      <c r="B62" s="222" t="s">
        <v>74</v>
      </c>
      <c r="C62" s="223">
        <v>2009</v>
      </c>
      <c r="D62" s="223">
        <v>41</v>
      </c>
      <c r="E62" s="223" t="s">
        <v>75</v>
      </c>
      <c r="F62" s="192">
        <v>8</v>
      </c>
      <c r="G62" s="214">
        <v>241</v>
      </c>
      <c r="H62" s="215">
        <f t="shared" si="1"/>
        <v>1928</v>
      </c>
      <c r="I62" s="208">
        <v>30</v>
      </c>
      <c r="J62" s="221" t="s">
        <v>203</v>
      </c>
    </row>
    <row r="63" spans="1:10" s="65" customFormat="1" ht="15">
      <c r="A63" s="208">
        <v>31</v>
      </c>
      <c r="B63" s="201" t="s">
        <v>271</v>
      </c>
      <c r="C63" s="202">
        <v>2008</v>
      </c>
      <c r="D63" s="202" t="s">
        <v>272</v>
      </c>
      <c r="E63" s="202" t="s">
        <v>265</v>
      </c>
      <c r="F63" s="209">
        <v>6</v>
      </c>
      <c r="G63" s="209">
        <v>172</v>
      </c>
      <c r="H63" s="215">
        <f t="shared" si="1"/>
        <v>1032</v>
      </c>
      <c r="I63" s="208">
        <v>31</v>
      </c>
      <c r="J63" s="190" t="s">
        <v>258</v>
      </c>
    </row>
    <row r="64" spans="1:10" s="53" customFormat="1" ht="15">
      <c r="A64" s="208">
        <v>32</v>
      </c>
      <c r="B64" s="231" t="s">
        <v>270</v>
      </c>
      <c r="C64" s="202">
        <v>2008</v>
      </c>
      <c r="D64" s="202">
        <v>32</v>
      </c>
      <c r="E64" s="202" t="s">
        <v>265</v>
      </c>
      <c r="F64" s="209">
        <v>6</v>
      </c>
      <c r="G64" s="209">
        <v>160</v>
      </c>
      <c r="H64" s="215">
        <f t="shared" si="1"/>
        <v>960</v>
      </c>
      <c r="I64" s="208">
        <v>32</v>
      </c>
      <c r="J64" s="190" t="s">
        <v>258</v>
      </c>
    </row>
    <row r="65" spans="1:10" s="53" customFormat="1" ht="15">
      <c r="A65" s="208">
        <v>33</v>
      </c>
      <c r="B65" s="222" t="s">
        <v>194</v>
      </c>
      <c r="C65" s="223">
        <v>2009</v>
      </c>
      <c r="D65" s="223">
        <v>34</v>
      </c>
      <c r="E65" s="224" t="s">
        <v>22</v>
      </c>
      <c r="F65" s="214">
        <v>6</v>
      </c>
      <c r="G65" s="214">
        <v>218</v>
      </c>
      <c r="H65" s="215">
        <f t="shared" si="1"/>
        <v>1308</v>
      </c>
      <c r="I65" s="208">
        <v>33</v>
      </c>
      <c r="J65" s="221" t="s">
        <v>192</v>
      </c>
    </row>
    <row r="66" spans="1:10" s="53" customFormat="1" ht="15">
      <c r="A66" s="208">
        <v>34</v>
      </c>
      <c r="B66" s="222" t="s">
        <v>195</v>
      </c>
      <c r="C66" s="223">
        <v>2009</v>
      </c>
      <c r="D66" s="223">
        <v>29</v>
      </c>
      <c r="E66" s="224" t="s">
        <v>22</v>
      </c>
      <c r="F66" s="180">
        <v>6</v>
      </c>
      <c r="G66" s="180">
        <v>160</v>
      </c>
      <c r="H66" s="215">
        <f t="shared" si="1"/>
        <v>960</v>
      </c>
      <c r="I66" s="208">
        <v>34</v>
      </c>
      <c r="J66" s="212" t="s">
        <v>192</v>
      </c>
    </row>
    <row r="67" spans="1:10" s="53" customFormat="1" ht="45">
      <c r="A67" s="208">
        <v>35</v>
      </c>
      <c r="B67" s="183" t="s">
        <v>168</v>
      </c>
      <c r="C67" s="178">
        <v>2008</v>
      </c>
      <c r="D67" s="178">
        <v>32.3</v>
      </c>
      <c r="E67" s="179" t="s">
        <v>170</v>
      </c>
      <c r="F67" s="192">
        <v>6</v>
      </c>
      <c r="G67" s="192">
        <v>317</v>
      </c>
      <c r="H67" s="181">
        <f t="shared" si="1"/>
        <v>1902</v>
      </c>
      <c r="I67" s="208">
        <v>35</v>
      </c>
      <c r="J67" s="218" t="s">
        <v>171</v>
      </c>
    </row>
    <row r="68" spans="1:10" s="53" customFormat="1" ht="45">
      <c r="A68" s="208">
        <v>36</v>
      </c>
      <c r="B68" s="222" t="s">
        <v>166</v>
      </c>
      <c r="C68" s="223">
        <v>2008</v>
      </c>
      <c r="D68" s="223">
        <v>31</v>
      </c>
      <c r="E68" s="224" t="s">
        <v>170</v>
      </c>
      <c r="F68" s="225">
        <v>6</v>
      </c>
      <c r="G68" s="225">
        <v>299</v>
      </c>
      <c r="H68" s="215">
        <f t="shared" si="1"/>
        <v>1794</v>
      </c>
      <c r="I68" s="208">
        <v>36</v>
      </c>
      <c r="J68" s="221" t="s">
        <v>171</v>
      </c>
    </row>
    <row r="69" spans="1:10" s="53" customFormat="1" ht="45">
      <c r="A69" s="208">
        <v>37</v>
      </c>
      <c r="B69" s="222" t="s">
        <v>172</v>
      </c>
      <c r="C69" s="223">
        <v>2007</v>
      </c>
      <c r="D69" s="223">
        <v>36</v>
      </c>
      <c r="E69" s="224" t="s">
        <v>170</v>
      </c>
      <c r="F69" s="225">
        <v>6</v>
      </c>
      <c r="G69" s="225">
        <v>292</v>
      </c>
      <c r="H69" s="215">
        <f aca="true" t="shared" si="2" ref="H69:H88">PRODUCT(F69,G69)</f>
        <v>1752</v>
      </c>
      <c r="I69" s="208">
        <v>37</v>
      </c>
      <c r="J69" s="221" t="s">
        <v>171</v>
      </c>
    </row>
    <row r="70" spans="1:10" s="53" customFormat="1" ht="12.75" customHeight="1">
      <c r="A70" s="208">
        <v>38</v>
      </c>
      <c r="B70" s="222" t="s">
        <v>169</v>
      </c>
      <c r="C70" s="223">
        <v>2010</v>
      </c>
      <c r="D70" s="223">
        <v>35.2</v>
      </c>
      <c r="E70" s="224" t="s">
        <v>170</v>
      </c>
      <c r="F70" s="225">
        <v>6</v>
      </c>
      <c r="G70" s="225">
        <v>284</v>
      </c>
      <c r="H70" s="215">
        <f t="shared" si="2"/>
        <v>1704</v>
      </c>
      <c r="I70" s="208">
        <v>38</v>
      </c>
      <c r="J70" s="221" t="s">
        <v>171</v>
      </c>
    </row>
    <row r="71" spans="1:10" s="53" customFormat="1" ht="45">
      <c r="A71" s="208">
        <v>39</v>
      </c>
      <c r="B71" s="222" t="s">
        <v>167</v>
      </c>
      <c r="C71" s="223">
        <v>2009</v>
      </c>
      <c r="D71" s="223">
        <v>35</v>
      </c>
      <c r="E71" s="224" t="s">
        <v>170</v>
      </c>
      <c r="F71" s="225">
        <v>6</v>
      </c>
      <c r="G71" s="225">
        <v>258</v>
      </c>
      <c r="H71" s="215">
        <f t="shared" si="2"/>
        <v>1548</v>
      </c>
      <c r="I71" s="208">
        <v>39</v>
      </c>
      <c r="J71" s="221" t="s">
        <v>171</v>
      </c>
    </row>
    <row r="72" spans="1:10" s="53" customFormat="1" ht="75">
      <c r="A72" s="208">
        <v>40</v>
      </c>
      <c r="B72" s="191" t="s">
        <v>306</v>
      </c>
      <c r="C72" s="179">
        <v>2010</v>
      </c>
      <c r="D72" s="212">
        <v>36</v>
      </c>
      <c r="E72" s="213" t="s">
        <v>291</v>
      </c>
      <c r="F72" s="214">
        <v>6</v>
      </c>
      <c r="G72" s="214">
        <v>225</v>
      </c>
      <c r="H72" s="215">
        <f t="shared" si="2"/>
        <v>1350</v>
      </c>
      <c r="I72" s="208">
        <v>40</v>
      </c>
      <c r="J72" s="211" t="s">
        <v>292</v>
      </c>
    </row>
    <row r="73" spans="1:10" s="53" customFormat="1" ht="75">
      <c r="A73" s="208">
        <v>41</v>
      </c>
      <c r="B73" s="191" t="s">
        <v>305</v>
      </c>
      <c r="C73" s="179">
        <v>2010</v>
      </c>
      <c r="D73" s="212">
        <v>53</v>
      </c>
      <c r="E73" s="213" t="s">
        <v>291</v>
      </c>
      <c r="F73" s="214">
        <v>6</v>
      </c>
      <c r="G73" s="214">
        <v>223</v>
      </c>
      <c r="H73" s="215">
        <f t="shared" si="2"/>
        <v>1338</v>
      </c>
      <c r="I73" s="208">
        <v>41</v>
      </c>
      <c r="J73" s="211" t="s">
        <v>292</v>
      </c>
    </row>
    <row r="74" spans="1:10" s="53" customFormat="1" ht="75">
      <c r="A74" s="208">
        <v>42</v>
      </c>
      <c r="B74" s="191" t="s">
        <v>307</v>
      </c>
      <c r="C74" s="179">
        <v>2010</v>
      </c>
      <c r="D74" s="212">
        <v>34</v>
      </c>
      <c r="E74" s="213" t="s">
        <v>291</v>
      </c>
      <c r="F74" s="214">
        <v>6</v>
      </c>
      <c r="G74" s="214">
        <v>220</v>
      </c>
      <c r="H74" s="215">
        <f t="shared" si="2"/>
        <v>1320</v>
      </c>
      <c r="I74" s="208">
        <v>42</v>
      </c>
      <c r="J74" s="211" t="s">
        <v>292</v>
      </c>
    </row>
    <row r="75" spans="1:10" s="53" customFormat="1" ht="75">
      <c r="A75" s="208">
        <v>43</v>
      </c>
      <c r="B75" s="191" t="s">
        <v>304</v>
      </c>
      <c r="C75" s="179">
        <v>2008</v>
      </c>
      <c r="D75" s="212">
        <v>36</v>
      </c>
      <c r="E75" s="213" t="s">
        <v>291</v>
      </c>
      <c r="F75" s="214">
        <v>6</v>
      </c>
      <c r="G75" s="214">
        <v>167</v>
      </c>
      <c r="H75" s="210">
        <f t="shared" si="2"/>
        <v>1002</v>
      </c>
      <c r="I75" s="208">
        <v>43</v>
      </c>
      <c r="J75" s="211" t="s">
        <v>292</v>
      </c>
    </row>
    <row r="76" spans="1:10" s="53" customFormat="1" ht="30">
      <c r="A76" s="208">
        <v>44</v>
      </c>
      <c r="B76" s="190" t="s">
        <v>56</v>
      </c>
      <c r="C76" s="212">
        <v>2010</v>
      </c>
      <c r="D76" s="212">
        <v>27</v>
      </c>
      <c r="E76" s="223" t="s">
        <v>29</v>
      </c>
      <c r="F76" s="214">
        <v>6</v>
      </c>
      <c r="G76" s="214">
        <v>175</v>
      </c>
      <c r="H76" s="210">
        <f t="shared" si="2"/>
        <v>1050</v>
      </c>
      <c r="I76" s="208">
        <v>44</v>
      </c>
      <c r="J76" s="190" t="s">
        <v>138</v>
      </c>
    </row>
    <row r="77" spans="1:10" s="53" customFormat="1" ht="30">
      <c r="A77" s="208">
        <v>45</v>
      </c>
      <c r="B77" s="177" t="s">
        <v>57</v>
      </c>
      <c r="C77" s="212">
        <v>2009</v>
      </c>
      <c r="D77" s="212">
        <v>32</v>
      </c>
      <c r="E77" s="224" t="s">
        <v>29</v>
      </c>
      <c r="F77" s="192">
        <v>6</v>
      </c>
      <c r="G77" s="192">
        <v>101</v>
      </c>
      <c r="H77" s="210">
        <f t="shared" si="2"/>
        <v>606</v>
      </c>
      <c r="I77" s="208">
        <v>45</v>
      </c>
      <c r="J77" s="190" t="s">
        <v>138</v>
      </c>
    </row>
    <row r="78" spans="1:10" s="53" customFormat="1" ht="15">
      <c r="A78" s="208">
        <v>46</v>
      </c>
      <c r="B78" s="222" t="s">
        <v>201</v>
      </c>
      <c r="C78" s="223">
        <v>2008</v>
      </c>
      <c r="D78" s="223">
        <v>32</v>
      </c>
      <c r="E78" s="223" t="s">
        <v>75</v>
      </c>
      <c r="F78" s="225">
        <v>6</v>
      </c>
      <c r="G78" s="225">
        <v>204</v>
      </c>
      <c r="H78" s="210">
        <f t="shared" si="2"/>
        <v>1224</v>
      </c>
      <c r="I78" s="208">
        <v>46</v>
      </c>
      <c r="J78" s="221" t="s">
        <v>203</v>
      </c>
    </row>
    <row r="79" spans="1:10" s="53" customFormat="1" ht="15">
      <c r="A79" s="208">
        <v>47</v>
      </c>
      <c r="B79" s="222" t="s">
        <v>202</v>
      </c>
      <c r="C79" s="223">
        <v>2008</v>
      </c>
      <c r="D79" s="223">
        <v>44</v>
      </c>
      <c r="E79" s="223" t="s">
        <v>75</v>
      </c>
      <c r="F79" s="214">
        <v>6</v>
      </c>
      <c r="G79" s="214">
        <v>175</v>
      </c>
      <c r="H79" s="215">
        <f t="shared" si="2"/>
        <v>1050</v>
      </c>
      <c r="I79" s="208">
        <v>47</v>
      </c>
      <c r="J79" s="190" t="s">
        <v>203</v>
      </c>
    </row>
    <row r="80" spans="1:10" s="53" customFormat="1" ht="15">
      <c r="A80" s="208">
        <v>48</v>
      </c>
      <c r="B80" s="222" t="s">
        <v>197</v>
      </c>
      <c r="C80" s="223">
        <v>2009</v>
      </c>
      <c r="D80" s="223">
        <v>34</v>
      </c>
      <c r="E80" s="224" t="s">
        <v>22</v>
      </c>
      <c r="F80" s="225">
        <v>4</v>
      </c>
      <c r="G80" s="225">
        <v>457</v>
      </c>
      <c r="H80" s="210">
        <f t="shared" si="2"/>
        <v>1828</v>
      </c>
      <c r="I80" s="208">
        <v>48</v>
      </c>
      <c r="J80" s="221" t="s">
        <v>192</v>
      </c>
    </row>
    <row r="81" spans="1:10" s="53" customFormat="1" ht="15">
      <c r="A81" s="208">
        <v>49</v>
      </c>
      <c r="B81" s="222" t="s">
        <v>196</v>
      </c>
      <c r="C81" s="223">
        <v>2009</v>
      </c>
      <c r="D81" s="223">
        <v>43</v>
      </c>
      <c r="E81" s="224" t="s">
        <v>22</v>
      </c>
      <c r="F81" s="225">
        <v>4</v>
      </c>
      <c r="G81" s="225">
        <v>320</v>
      </c>
      <c r="H81" s="215">
        <f t="shared" si="2"/>
        <v>1280</v>
      </c>
      <c r="I81" s="208">
        <v>49</v>
      </c>
      <c r="J81" s="221" t="s">
        <v>192</v>
      </c>
    </row>
    <row r="82" spans="1:10" s="53" customFormat="1" ht="15">
      <c r="A82" s="208">
        <v>50</v>
      </c>
      <c r="B82" s="222" t="s">
        <v>68</v>
      </c>
      <c r="C82" s="223">
        <v>2010</v>
      </c>
      <c r="D82" s="223">
        <v>31</v>
      </c>
      <c r="E82" s="224" t="s">
        <v>22</v>
      </c>
      <c r="F82" s="192">
        <v>4</v>
      </c>
      <c r="G82" s="214">
        <v>239</v>
      </c>
      <c r="H82" s="215">
        <f t="shared" si="2"/>
        <v>956</v>
      </c>
      <c r="I82" s="208">
        <v>50</v>
      </c>
      <c r="J82" s="212" t="s">
        <v>192</v>
      </c>
    </row>
    <row r="83" spans="1:10" s="53" customFormat="1" ht="15">
      <c r="A83" s="208">
        <v>51</v>
      </c>
      <c r="B83" s="191" t="s">
        <v>191</v>
      </c>
      <c r="C83" s="179">
        <v>2008</v>
      </c>
      <c r="D83" s="208">
        <v>28</v>
      </c>
      <c r="E83" s="217" t="s">
        <v>22</v>
      </c>
      <c r="F83" s="225">
        <v>4</v>
      </c>
      <c r="G83" s="225">
        <v>234</v>
      </c>
      <c r="H83" s="215">
        <f t="shared" si="2"/>
        <v>936</v>
      </c>
      <c r="I83" s="208">
        <v>51</v>
      </c>
      <c r="J83" s="212" t="s">
        <v>192</v>
      </c>
    </row>
    <row r="84" spans="1:10" s="53" customFormat="1" ht="75">
      <c r="A84" s="208">
        <v>52</v>
      </c>
      <c r="B84" s="191" t="s">
        <v>308</v>
      </c>
      <c r="C84" s="179">
        <v>2011</v>
      </c>
      <c r="D84" s="212">
        <v>29</v>
      </c>
      <c r="E84" s="213" t="s">
        <v>291</v>
      </c>
      <c r="F84" s="214">
        <v>4</v>
      </c>
      <c r="G84" s="214">
        <v>189</v>
      </c>
      <c r="H84" s="215">
        <f t="shared" si="2"/>
        <v>756</v>
      </c>
      <c r="I84" s="208">
        <v>52</v>
      </c>
      <c r="J84" s="211" t="s">
        <v>292</v>
      </c>
    </row>
    <row r="85" spans="1:10" s="53" customFormat="1" ht="15">
      <c r="A85" s="208">
        <v>53</v>
      </c>
      <c r="B85" s="191" t="s">
        <v>215</v>
      </c>
      <c r="C85" s="179">
        <v>2011</v>
      </c>
      <c r="D85" s="179">
        <v>27.8</v>
      </c>
      <c r="E85" s="217" t="s">
        <v>126</v>
      </c>
      <c r="F85" s="192">
        <v>4</v>
      </c>
      <c r="G85" s="214">
        <v>146</v>
      </c>
      <c r="H85" s="215">
        <f t="shared" si="2"/>
        <v>584</v>
      </c>
      <c r="I85" s="208">
        <v>53</v>
      </c>
      <c r="J85" s="185" t="s">
        <v>239</v>
      </c>
    </row>
    <row r="86" spans="1:10" s="53" customFormat="1" ht="30">
      <c r="A86" s="208">
        <v>54</v>
      </c>
      <c r="B86" s="190" t="s">
        <v>142</v>
      </c>
      <c r="C86" s="212">
        <v>2010</v>
      </c>
      <c r="D86" s="212">
        <v>25</v>
      </c>
      <c r="E86" s="223" t="s">
        <v>29</v>
      </c>
      <c r="F86" s="225">
        <v>4</v>
      </c>
      <c r="G86" s="225">
        <v>243</v>
      </c>
      <c r="H86" s="215">
        <f t="shared" si="2"/>
        <v>972</v>
      </c>
      <c r="I86" s="208">
        <v>54</v>
      </c>
      <c r="J86" s="190" t="s">
        <v>138</v>
      </c>
    </row>
    <row r="87" spans="1:10" s="53" customFormat="1" ht="15">
      <c r="A87" s="208">
        <v>55</v>
      </c>
      <c r="B87" s="222" t="s">
        <v>199</v>
      </c>
      <c r="C87" s="223">
        <v>2010</v>
      </c>
      <c r="D87" s="223">
        <v>25</v>
      </c>
      <c r="E87" s="223" t="s">
        <v>75</v>
      </c>
      <c r="F87" s="225">
        <v>4</v>
      </c>
      <c r="G87" s="225">
        <v>263</v>
      </c>
      <c r="H87" s="215">
        <f t="shared" si="2"/>
        <v>1052</v>
      </c>
      <c r="I87" s="208">
        <v>55</v>
      </c>
      <c r="J87" s="190" t="s">
        <v>203</v>
      </c>
    </row>
    <row r="88" spans="1:10" s="53" customFormat="1" ht="30">
      <c r="A88" s="208">
        <v>56</v>
      </c>
      <c r="B88" s="190" t="s">
        <v>146</v>
      </c>
      <c r="C88" s="212">
        <v>2012</v>
      </c>
      <c r="D88" s="212">
        <v>24</v>
      </c>
      <c r="E88" s="223" t="s">
        <v>29</v>
      </c>
      <c r="F88" s="225">
        <v>2</v>
      </c>
      <c r="G88" s="225">
        <v>200</v>
      </c>
      <c r="H88" s="215">
        <f t="shared" si="2"/>
        <v>400</v>
      </c>
      <c r="I88" s="208">
        <v>56</v>
      </c>
      <c r="J88" s="185" t="s">
        <v>138</v>
      </c>
    </row>
    <row r="89" spans="1:10" s="53" customFormat="1" ht="15">
      <c r="A89" s="232"/>
      <c r="B89" s="233"/>
      <c r="C89" s="234"/>
      <c r="D89" s="234"/>
      <c r="E89" s="235"/>
      <c r="F89" s="236"/>
      <c r="G89" s="232"/>
      <c r="H89" s="236"/>
      <c r="I89" s="182"/>
      <c r="J89" s="190"/>
    </row>
    <row r="90" spans="1:10" s="53" customFormat="1" ht="13.5">
      <c r="A90" s="126"/>
      <c r="B90" s="19"/>
      <c r="C90" s="24"/>
      <c r="D90" s="24"/>
      <c r="E90" s="33"/>
      <c r="F90" s="51"/>
      <c r="G90" s="126"/>
      <c r="H90" s="51"/>
      <c r="I90" s="60"/>
      <c r="J90" s="21"/>
    </row>
    <row r="91" spans="1:10" s="30" customFormat="1" ht="18.75">
      <c r="A91" s="129"/>
      <c r="B91" s="72" t="s">
        <v>365</v>
      </c>
      <c r="C91" s="73"/>
      <c r="D91" s="73"/>
      <c r="E91" s="74"/>
      <c r="F91" s="75"/>
      <c r="G91" s="129"/>
      <c r="H91" s="75">
        <f>SUM(H24:H90)</f>
        <v>98526</v>
      </c>
      <c r="I91" s="76"/>
      <c r="J91" s="71"/>
    </row>
    <row r="92" spans="1:10" ht="18.75">
      <c r="A92" s="130"/>
      <c r="B92" s="14"/>
      <c r="C92" s="15"/>
      <c r="D92" s="15"/>
      <c r="E92" s="16"/>
      <c r="F92" s="11"/>
      <c r="G92" s="130"/>
      <c r="H92" s="11"/>
      <c r="I92" s="12"/>
      <c r="J92" s="10"/>
    </row>
    <row r="93" spans="2:5" ht="15">
      <c r="B93" s="104" t="s">
        <v>11</v>
      </c>
      <c r="C93" s="104" t="s">
        <v>10</v>
      </c>
      <c r="D93" s="111"/>
      <c r="E93" s="112"/>
    </row>
    <row r="94" spans="2:5" ht="15">
      <c r="B94" s="104"/>
      <c r="C94" s="104"/>
      <c r="D94" s="111"/>
      <c r="E94" s="112"/>
    </row>
    <row r="95" spans="2:5" ht="15">
      <c r="B95" s="104"/>
      <c r="C95" s="104"/>
      <c r="D95" s="111"/>
      <c r="E95" s="112"/>
    </row>
  </sheetData>
  <sheetProtection/>
  <autoFilter ref="B12:J93">
    <sortState ref="B13:J95">
      <sortCondition descending="1" sortBy="value" ref="H13:H95"/>
    </sortState>
  </autoFilter>
  <mergeCells count="6">
    <mergeCell ref="K6:M6"/>
    <mergeCell ref="B10:J10"/>
    <mergeCell ref="B1:J1"/>
    <mergeCell ref="B2:J2"/>
    <mergeCell ref="B4:J4"/>
    <mergeCell ref="B8:J8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4"/>
  <sheetViews>
    <sheetView zoomScaleSheetLayoutView="100" zoomScalePageLayoutView="0" workbookViewId="0" topLeftCell="A1">
      <selection activeCell="B24" sqref="B24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40" customWidth="1"/>
    <col min="4" max="4" width="6.8515625" style="0" customWidth="1"/>
    <col min="5" max="5" width="12.57421875" style="27" customWidth="1"/>
    <col min="6" max="7" width="7.00390625" style="127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4"/>
      <c r="L1" s="4"/>
      <c r="M1" s="4"/>
    </row>
    <row r="2" spans="1:14" ht="18.75">
      <c r="A2" s="292" t="s">
        <v>13</v>
      </c>
      <c r="B2" s="292"/>
      <c r="C2" s="292"/>
      <c r="D2" s="292"/>
      <c r="E2" s="292"/>
      <c r="F2" s="292"/>
      <c r="G2" s="292"/>
      <c r="H2" s="292"/>
      <c r="I2" s="292"/>
      <c r="J2" s="292"/>
      <c r="K2" s="5"/>
      <c r="L2" s="5"/>
      <c r="M2" s="5"/>
      <c r="N2" s="1"/>
    </row>
    <row r="4" spans="1:13" ht="22.5">
      <c r="A4" s="293" t="s">
        <v>83</v>
      </c>
      <c r="B4" s="293"/>
      <c r="C4" s="293"/>
      <c r="D4" s="293"/>
      <c r="E4" s="293"/>
      <c r="F4" s="293"/>
      <c r="G4" s="293"/>
      <c r="H4" s="293"/>
      <c r="I4" s="293"/>
      <c r="J4" s="293"/>
      <c r="K4" s="7"/>
      <c r="L4" s="7"/>
      <c r="M4" s="7"/>
    </row>
    <row r="6" spans="1:13" ht="15.75">
      <c r="A6" s="3" t="s">
        <v>80</v>
      </c>
      <c r="B6" s="3"/>
      <c r="C6" s="131"/>
      <c r="D6" s="3"/>
      <c r="J6" s="2" t="s">
        <v>82</v>
      </c>
      <c r="K6" s="289"/>
      <c r="L6" s="289"/>
      <c r="M6" s="289"/>
    </row>
    <row r="8" spans="1:13" s="53" customFormat="1" ht="12.75">
      <c r="A8" s="294" t="s">
        <v>1</v>
      </c>
      <c r="B8" s="294"/>
      <c r="C8" s="294"/>
      <c r="D8" s="294"/>
      <c r="E8" s="294"/>
      <c r="F8" s="294"/>
      <c r="G8" s="294"/>
      <c r="H8" s="294"/>
      <c r="I8" s="294"/>
      <c r="J8" s="294"/>
      <c r="K8" s="66"/>
      <c r="L8" s="66"/>
      <c r="M8" s="66"/>
    </row>
    <row r="9" spans="3:13" s="53" customFormat="1" ht="12.75">
      <c r="C9" s="132"/>
      <c r="E9" s="32"/>
      <c r="F9" s="135"/>
      <c r="G9" s="135"/>
      <c r="K9" s="66"/>
      <c r="L9" s="66"/>
      <c r="M9" s="66"/>
    </row>
    <row r="10" spans="1:13" s="53" customFormat="1" ht="12.75">
      <c r="A10" s="294" t="s">
        <v>20</v>
      </c>
      <c r="B10" s="294"/>
      <c r="C10" s="294"/>
      <c r="D10" s="294"/>
      <c r="E10" s="294"/>
      <c r="F10" s="294"/>
      <c r="G10" s="294"/>
      <c r="H10" s="294"/>
      <c r="I10" s="294"/>
      <c r="J10" s="294"/>
      <c r="K10" s="66"/>
      <c r="L10" s="66"/>
      <c r="M10" s="66"/>
    </row>
    <row r="11" spans="3:7" s="53" customFormat="1" ht="12.75">
      <c r="C11" s="132"/>
      <c r="E11" s="32"/>
      <c r="F11" s="135"/>
      <c r="G11" s="135"/>
    </row>
    <row r="12" spans="1:10" s="53" customFormat="1" ht="25.5">
      <c r="A12" s="18" t="s">
        <v>2</v>
      </c>
      <c r="B12" s="18" t="s">
        <v>3</v>
      </c>
      <c r="C12" s="18" t="s">
        <v>5</v>
      </c>
      <c r="D12" s="18" t="s">
        <v>14</v>
      </c>
      <c r="E12" s="18" t="s">
        <v>4</v>
      </c>
      <c r="F12" s="128" t="s">
        <v>6</v>
      </c>
      <c r="G12" s="128" t="s">
        <v>12</v>
      </c>
      <c r="H12" s="18" t="s">
        <v>7</v>
      </c>
      <c r="I12" s="18" t="s">
        <v>8</v>
      </c>
      <c r="J12" s="18" t="s">
        <v>9</v>
      </c>
    </row>
    <row r="13" spans="1:10" s="65" customFormat="1" ht="18.75">
      <c r="A13" s="178">
        <v>0</v>
      </c>
      <c r="B13" s="101" t="s">
        <v>210</v>
      </c>
      <c r="C13" s="178"/>
      <c r="D13" s="178"/>
      <c r="E13" s="179"/>
      <c r="F13" s="180"/>
      <c r="G13" s="180"/>
      <c r="H13" s="181">
        <f>PRODUCT(F13,G13)</f>
        <v>0</v>
      </c>
      <c r="I13" s="182"/>
      <c r="J13" s="177"/>
    </row>
    <row r="14" spans="1:10" s="65" customFormat="1" ht="15">
      <c r="A14" s="182">
        <v>1</v>
      </c>
      <c r="B14" s="84" t="s">
        <v>227</v>
      </c>
      <c r="C14" s="133">
        <v>2004</v>
      </c>
      <c r="D14" s="84">
        <v>68</v>
      </c>
      <c r="E14" s="87" t="s">
        <v>228</v>
      </c>
      <c r="F14" s="136">
        <v>16</v>
      </c>
      <c r="G14" s="136">
        <v>240</v>
      </c>
      <c r="H14" s="181">
        <f>PRODUCT(F14,G14)</f>
        <v>3840</v>
      </c>
      <c r="I14" s="182">
        <v>1</v>
      </c>
      <c r="J14" s="221" t="s">
        <v>229</v>
      </c>
    </row>
    <row r="15" spans="1:10" s="65" customFormat="1" ht="15">
      <c r="A15" s="182">
        <v>2</v>
      </c>
      <c r="B15" s="177" t="s">
        <v>110</v>
      </c>
      <c r="C15" s="178">
        <v>2003</v>
      </c>
      <c r="D15" s="178">
        <v>56</v>
      </c>
      <c r="E15" s="179" t="s">
        <v>23</v>
      </c>
      <c r="F15" s="192">
        <v>16</v>
      </c>
      <c r="G15" s="192">
        <v>220</v>
      </c>
      <c r="H15" s="181">
        <f aca="true" t="shared" si="0" ref="H15:H41">PRODUCT(F15,G15)</f>
        <v>3520</v>
      </c>
      <c r="I15" s="182">
        <v>2</v>
      </c>
      <c r="J15" s="237" t="s">
        <v>106</v>
      </c>
    </row>
    <row r="16" spans="1:10" s="65" customFormat="1" ht="45">
      <c r="A16" s="182">
        <v>3</v>
      </c>
      <c r="B16" s="84" t="s">
        <v>174</v>
      </c>
      <c r="C16" s="133">
        <v>2004</v>
      </c>
      <c r="D16" s="84">
        <v>55.8</v>
      </c>
      <c r="E16" s="87" t="s">
        <v>165</v>
      </c>
      <c r="F16" s="136">
        <v>12</v>
      </c>
      <c r="G16" s="136">
        <v>238</v>
      </c>
      <c r="H16" s="181">
        <f t="shared" si="0"/>
        <v>2856</v>
      </c>
      <c r="I16" s="182">
        <v>3</v>
      </c>
      <c r="J16" s="221" t="s">
        <v>171</v>
      </c>
    </row>
    <row r="17" spans="1:10" s="53" customFormat="1" ht="45">
      <c r="A17" s="182">
        <v>4</v>
      </c>
      <c r="B17" s="83" t="s">
        <v>173</v>
      </c>
      <c r="C17" s="134">
        <v>2003</v>
      </c>
      <c r="D17" s="83">
        <v>50</v>
      </c>
      <c r="E17" s="86" t="s">
        <v>204</v>
      </c>
      <c r="F17" s="137">
        <v>10</v>
      </c>
      <c r="G17" s="137">
        <v>212</v>
      </c>
      <c r="H17" s="215">
        <f>PRODUCT(F17,G17)</f>
        <v>2120</v>
      </c>
      <c r="I17" s="182">
        <v>4</v>
      </c>
      <c r="J17" s="221" t="s">
        <v>171</v>
      </c>
    </row>
    <row r="18" spans="1:10" s="53" customFormat="1" ht="15">
      <c r="A18" s="182">
        <v>5</v>
      </c>
      <c r="B18" s="191" t="s">
        <v>71</v>
      </c>
      <c r="C18" s="179">
        <v>2004</v>
      </c>
      <c r="D18" s="179">
        <v>50</v>
      </c>
      <c r="E18" s="244" t="s">
        <v>22</v>
      </c>
      <c r="F18" s="192">
        <v>8</v>
      </c>
      <c r="G18" s="192">
        <v>284</v>
      </c>
      <c r="H18" s="181">
        <f t="shared" si="0"/>
        <v>2272</v>
      </c>
      <c r="I18" s="182">
        <v>5</v>
      </c>
      <c r="J18" s="211" t="s">
        <v>192</v>
      </c>
    </row>
    <row r="19" spans="1:10" s="65" customFormat="1" ht="15">
      <c r="A19" s="182">
        <v>6</v>
      </c>
      <c r="B19" s="84" t="s">
        <v>79</v>
      </c>
      <c r="C19" s="133">
        <v>2005</v>
      </c>
      <c r="D19" s="84">
        <v>58</v>
      </c>
      <c r="E19" s="87" t="s">
        <v>75</v>
      </c>
      <c r="F19" s="136">
        <v>8</v>
      </c>
      <c r="G19" s="136">
        <v>300</v>
      </c>
      <c r="H19" s="181">
        <f t="shared" si="0"/>
        <v>2400</v>
      </c>
      <c r="I19" s="182">
        <v>6</v>
      </c>
      <c r="J19" s="221" t="s">
        <v>203</v>
      </c>
    </row>
    <row r="20" spans="1:10" s="53" customFormat="1" ht="15">
      <c r="A20" s="182">
        <v>7</v>
      </c>
      <c r="B20" s="245" t="s">
        <v>69</v>
      </c>
      <c r="C20" s="246">
        <v>2002</v>
      </c>
      <c r="D20" s="246">
        <v>58</v>
      </c>
      <c r="E20" s="247" t="s">
        <v>22</v>
      </c>
      <c r="F20" s="248">
        <v>8</v>
      </c>
      <c r="G20" s="248">
        <v>251</v>
      </c>
      <c r="H20" s="215">
        <f t="shared" si="0"/>
        <v>2008</v>
      </c>
      <c r="I20" s="182">
        <v>7</v>
      </c>
      <c r="J20" s="211" t="s">
        <v>192</v>
      </c>
    </row>
    <row r="21" spans="1:10" s="53" customFormat="1" ht="15">
      <c r="A21" s="182">
        <v>8</v>
      </c>
      <c r="B21" s="201" t="s">
        <v>275</v>
      </c>
      <c r="C21" s="202">
        <v>2005</v>
      </c>
      <c r="D21" s="202">
        <v>59</v>
      </c>
      <c r="E21" s="202" t="s">
        <v>265</v>
      </c>
      <c r="F21" s="209">
        <v>8</v>
      </c>
      <c r="G21" s="209">
        <v>224</v>
      </c>
      <c r="H21" s="215">
        <f t="shared" si="0"/>
        <v>1792</v>
      </c>
      <c r="I21" s="182">
        <v>8</v>
      </c>
      <c r="J21" s="211" t="s">
        <v>258</v>
      </c>
    </row>
    <row r="22" spans="1:10" s="53" customFormat="1" ht="30">
      <c r="A22" s="182">
        <v>9</v>
      </c>
      <c r="B22" s="222" t="s">
        <v>225</v>
      </c>
      <c r="C22" s="223">
        <v>2003</v>
      </c>
      <c r="D22" s="223">
        <v>45.1</v>
      </c>
      <c r="E22" s="223" t="s">
        <v>238</v>
      </c>
      <c r="F22" s="225">
        <v>4</v>
      </c>
      <c r="G22" s="225">
        <v>325</v>
      </c>
      <c r="H22" s="210">
        <f>PRODUCT(F22,G22)</f>
        <v>1300</v>
      </c>
      <c r="I22" s="182">
        <v>9</v>
      </c>
      <c r="J22" s="190" t="s">
        <v>236</v>
      </c>
    </row>
    <row r="23" spans="1:10" s="65" customFormat="1" ht="30">
      <c r="A23" s="182">
        <v>10</v>
      </c>
      <c r="B23" s="249" t="s">
        <v>220</v>
      </c>
      <c r="C23" s="250">
        <v>2006</v>
      </c>
      <c r="D23" s="250">
        <v>52.8</v>
      </c>
      <c r="E23" s="251" t="s">
        <v>238</v>
      </c>
      <c r="F23" s="252">
        <v>4</v>
      </c>
      <c r="G23" s="252">
        <v>308</v>
      </c>
      <c r="H23" s="181">
        <f t="shared" si="0"/>
        <v>1232</v>
      </c>
      <c r="I23" s="182">
        <v>10</v>
      </c>
      <c r="J23" s="177" t="s">
        <v>236</v>
      </c>
    </row>
    <row r="24" spans="1:10" s="65" customFormat="1" ht="18.75">
      <c r="A24" s="178">
        <v>0</v>
      </c>
      <c r="B24" s="101" t="s">
        <v>161</v>
      </c>
      <c r="C24" s="178"/>
      <c r="D24" s="178"/>
      <c r="E24" s="179"/>
      <c r="F24" s="180"/>
      <c r="G24" s="180"/>
      <c r="H24" s="181">
        <f t="shared" si="0"/>
        <v>0</v>
      </c>
      <c r="I24" s="182"/>
      <c r="J24" s="177"/>
    </row>
    <row r="25" spans="1:10" s="53" customFormat="1" ht="30">
      <c r="A25" s="208">
        <v>1</v>
      </c>
      <c r="B25" s="201" t="s">
        <v>309</v>
      </c>
      <c r="C25" s="202">
        <v>2004</v>
      </c>
      <c r="D25" s="202">
        <v>86.2</v>
      </c>
      <c r="E25" s="202" t="s">
        <v>310</v>
      </c>
      <c r="F25" s="209">
        <v>20</v>
      </c>
      <c r="G25" s="209">
        <v>327</v>
      </c>
      <c r="H25" s="210">
        <f>PRODUCT(F25,G25)</f>
        <v>6540</v>
      </c>
      <c r="I25" s="208">
        <v>1</v>
      </c>
      <c r="J25" s="211" t="s">
        <v>311</v>
      </c>
    </row>
    <row r="26" spans="1:10" s="53" customFormat="1" ht="30">
      <c r="A26" s="208">
        <v>2</v>
      </c>
      <c r="B26" s="201" t="s">
        <v>259</v>
      </c>
      <c r="C26" s="202">
        <v>2005</v>
      </c>
      <c r="D26" s="202" t="s">
        <v>260</v>
      </c>
      <c r="E26" s="202" t="s">
        <v>251</v>
      </c>
      <c r="F26" s="209">
        <v>20</v>
      </c>
      <c r="G26" s="209">
        <v>207</v>
      </c>
      <c r="H26" s="210">
        <f>PRODUCT(F26,G26)</f>
        <v>4140</v>
      </c>
      <c r="I26" s="208">
        <v>2</v>
      </c>
      <c r="J26" s="211" t="s">
        <v>258</v>
      </c>
    </row>
    <row r="27" spans="1:10" s="53" customFormat="1" ht="15">
      <c r="A27" s="208">
        <v>3</v>
      </c>
      <c r="B27" s="253" t="s">
        <v>107</v>
      </c>
      <c r="C27" s="230">
        <v>2005</v>
      </c>
      <c r="D27" s="230">
        <v>90</v>
      </c>
      <c r="E27" s="179" t="s">
        <v>23</v>
      </c>
      <c r="F27" s="225">
        <v>16</v>
      </c>
      <c r="G27" s="225">
        <v>323</v>
      </c>
      <c r="H27" s="215">
        <f t="shared" si="0"/>
        <v>5168</v>
      </c>
      <c r="I27" s="208">
        <v>3</v>
      </c>
      <c r="J27" s="211" t="s">
        <v>106</v>
      </c>
    </row>
    <row r="28" spans="1:10" s="53" customFormat="1" ht="15">
      <c r="A28" s="208">
        <v>4</v>
      </c>
      <c r="B28" s="222" t="s">
        <v>65</v>
      </c>
      <c r="C28" s="223">
        <v>2006</v>
      </c>
      <c r="D28" s="223">
        <v>57</v>
      </c>
      <c r="E28" s="224" t="s">
        <v>22</v>
      </c>
      <c r="F28" s="225">
        <v>16</v>
      </c>
      <c r="G28" s="225">
        <v>311</v>
      </c>
      <c r="H28" s="215">
        <f t="shared" si="0"/>
        <v>4976</v>
      </c>
      <c r="I28" s="208">
        <v>4</v>
      </c>
      <c r="J28" s="221" t="s">
        <v>192</v>
      </c>
    </row>
    <row r="29" spans="1:10" s="53" customFormat="1" ht="15">
      <c r="A29" s="208">
        <v>5</v>
      </c>
      <c r="B29" s="222" t="s">
        <v>230</v>
      </c>
      <c r="C29" s="223">
        <v>2005</v>
      </c>
      <c r="D29" s="223">
        <v>57</v>
      </c>
      <c r="E29" s="224" t="s">
        <v>231</v>
      </c>
      <c r="F29" s="225">
        <v>16</v>
      </c>
      <c r="G29" s="225">
        <v>301</v>
      </c>
      <c r="H29" s="210">
        <f>PRODUCT(F29,G29)</f>
        <v>4816</v>
      </c>
      <c r="I29" s="208">
        <v>5</v>
      </c>
      <c r="J29" s="221" t="s">
        <v>232</v>
      </c>
    </row>
    <row r="30" spans="1:10" s="53" customFormat="1" ht="45">
      <c r="A30" s="208">
        <v>6</v>
      </c>
      <c r="B30" s="222" t="s">
        <v>73</v>
      </c>
      <c r="C30" s="223">
        <v>2006</v>
      </c>
      <c r="D30" s="223">
        <v>85</v>
      </c>
      <c r="E30" s="224" t="s">
        <v>72</v>
      </c>
      <c r="F30" s="225">
        <v>16</v>
      </c>
      <c r="G30" s="225">
        <v>273</v>
      </c>
      <c r="H30" s="210">
        <f t="shared" si="0"/>
        <v>4368</v>
      </c>
      <c r="I30" s="208">
        <v>6</v>
      </c>
      <c r="J30" s="221" t="s">
        <v>124</v>
      </c>
    </row>
    <row r="31" spans="1:10" s="53" customFormat="1" ht="45">
      <c r="A31" s="208">
        <v>7</v>
      </c>
      <c r="B31" s="222" t="s">
        <v>282</v>
      </c>
      <c r="C31" s="223">
        <v>2004</v>
      </c>
      <c r="D31" s="223">
        <v>60.1</v>
      </c>
      <c r="E31" s="224" t="s">
        <v>283</v>
      </c>
      <c r="F31" s="225">
        <v>16</v>
      </c>
      <c r="G31" s="225">
        <v>272</v>
      </c>
      <c r="H31" s="210">
        <f>PRODUCT(F31,G31)</f>
        <v>4352</v>
      </c>
      <c r="I31" s="208">
        <v>7</v>
      </c>
      <c r="J31" s="221" t="s">
        <v>284</v>
      </c>
    </row>
    <row r="32" spans="1:10" s="53" customFormat="1" ht="30">
      <c r="A32" s="208">
        <v>8</v>
      </c>
      <c r="B32" s="222" t="s">
        <v>224</v>
      </c>
      <c r="C32" s="223">
        <v>2004</v>
      </c>
      <c r="D32" s="223">
        <v>60.55</v>
      </c>
      <c r="E32" s="223" t="s">
        <v>238</v>
      </c>
      <c r="F32" s="225">
        <v>16</v>
      </c>
      <c r="G32" s="225">
        <v>267</v>
      </c>
      <c r="H32" s="210">
        <f t="shared" si="0"/>
        <v>4272</v>
      </c>
      <c r="I32" s="208">
        <v>8</v>
      </c>
      <c r="J32" s="190" t="s">
        <v>236</v>
      </c>
    </row>
    <row r="33" spans="1:10" s="53" customFormat="1" ht="30">
      <c r="A33" s="208">
        <v>9</v>
      </c>
      <c r="B33" s="222" t="s">
        <v>223</v>
      </c>
      <c r="C33" s="223">
        <v>2004</v>
      </c>
      <c r="D33" s="223">
        <v>58.7</v>
      </c>
      <c r="E33" s="223" t="s">
        <v>238</v>
      </c>
      <c r="F33" s="225">
        <v>16</v>
      </c>
      <c r="G33" s="225">
        <v>240</v>
      </c>
      <c r="H33" s="210">
        <f>PRODUCT(F33,G33)</f>
        <v>3840</v>
      </c>
      <c r="I33" s="208">
        <v>9</v>
      </c>
      <c r="J33" s="190" t="s">
        <v>236</v>
      </c>
    </row>
    <row r="34" spans="1:10" s="53" customFormat="1" ht="75">
      <c r="A34" s="208">
        <v>10</v>
      </c>
      <c r="B34" s="191" t="s">
        <v>296</v>
      </c>
      <c r="C34" s="179">
        <v>2003</v>
      </c>
      <c r="D34" s="212">
        <v>58</v>
      </c>
      <c r="E34" s="213" t="s">
        <v>291</v>
      </c>
      <c r="F34" s="214">
        <v>16</v>
      </c>
      <c r="G34" s="214">
        <v>236</v>
      </c>
      <c r="H34" s="210">
        <f t="shared" si="0"/>
        <v>3776</v>
      </c>
      <c r="I34" s="208">
        <v>10</v>
      </c>
      <c r="J34" s="211" t="s">
        <v>292</v>
      </c>
    </row>
    <row r="35" spans="1:10" s="53" customFormat="1" ht="75">
      <c r="A35" s="208">
        <v>11</v>
      </c>
      <c r="B35" s="191" t="s">
        <v>295</v>
      </c>
      <c r="C35" s="179">
        <v>2002</v>
      </c>
      <c r="D35" s="212">
        <v>93</v>
      </c>
      <c r="E35" s="213" t="s">
        <v>291</v>
      </c>
      <c r="F35" s="214">
        <v>16</v>
      </c>
      <c r="G35" s="214">
        <v>236</v>
      </c>
      <c r="H35" s="210">
        <f aca="true" t="shared" si="1" ref="H35:H40">PRODUCT(F35,G35)</f>
        <v>3776</v>
      </c>
      <c r="I35" s="208">
        <v>11</v>
      </c>
      <c r="J35" s="211" t="s">
        <v>292</v>
      </c>
    </row>
    <row r="36" spans="1:10" s="65" customFormat="1" ht="45">
      <c r="A36" s="208">
        <v>12</v>
      </c>
      <c r="B36" s="83" t="s">
        <v>177</v>
      </c>
      <c r="C36" s="85">
        <v>2005</v>
      </c>
      <c r="D36" s="83">
        <v>60</v>
      </c>
      <c r="E36" s="86" t="s">
        <v>165</v>
      </c>
      <c r="F36" s="137">
        <v>16</v>
      </c>
      <c r="G36" s="137">
        <v>235</v>
      </c>
      <c r="H36" s="181">
        <f t="shared" si="1"/>
        <v>3760</v>
      </c>
      <c r="I36" s="208">
        <v>12</v>
      </c>
      <c r="J36" s="221" t="s">
        <v>171</v>
      </c>
    </row>
    <row r="37" spans="1:10" s="65" customFormat="1" ht="15">
      <c r="A37" s="208">
        <v>13</v>
      </c>
      <c r="B37" s="83" t="s">
        <v>205</v>
      </c>
      <c r="C37" s="85">
        <v>2004</v>
      </c>
      <c r="D37" s="83">
        <v>53</v>
      </c>
      <c r="E37" s="86" t="s">
        <v>75</v>
      </c>
      <c r="F37" s="137">
        <v>16</v>
      </c>
      <c r="G37" s="137">
        <v>228</v>
      </c>
      <c r="H37" s="181">
        <f t="shared" si="1"/>
        <v>3648</v>
      </c>
      <c r="I37" s="208">
        <v>13</v>
      </c>
      <c r="J37" s="221" t="s">
        <v>203</v>
      </c>
    </row>
    <row r="38" spans="1:10" s="53" customFormat="1" ht="15">
      <c r="A38" s="208">
        <v>14</v>
      </c>
      <c r="B38" s="253" t="s">
        <v>50</v>
      </c>
      <c r="C38" s="230">
        <v>2005</v>
      </c>
      <c r="D38" s="230">
        <v>78</v>
      </c>
      <c r="E38" s="179" t="s">
        <v>23</v>
      </c>
      <c r="F38" s="225">
        <v>16</v>
      </c>
      <c r="G38" s="225">
        <v>221</v>
      </c>
      <c r="H38" s="215">
        <f t="shared" si="1"/>
        <v>3536</v>
      </c>
      <c r="I38" s="208">
        <v>14</v>
      </c>
      <c r="J38" s="211" t="s">
        <v>106</v>
      </c>
    </row>
    <row r="39" spans="1:10" s="53" customFormat="1" ht="75">
      <c r="A39" s="208">
        <v>15</v>
      </c>
      <c r="B39" s="191" t="s">
        <v>297</v>
      </c>
      <c r="C39" s="179">
        <v>2005</v>
      </c>
      <c r="D39" s="212">
        <v>54</v>
      </c>
      <c r="E39" s="213" t="s">
        <v>291</v>
      </c>
      <c r="F39" s="214">
        <v>16</v>
      </c>
      <c r="G39" s="214">
        <v>193</v>
      </c>
      <c r="H39" s="210">
        <f t="shared" si="1"/>
        <v>3088</v>
      </c>
      <c r="I39" s="208">
        <v>15</v>
      </c>
      <c r="J39" s="211" t="s">
        <v>292</v>
      </c>
    </row>
    <row r="40" spans="1:10" s="53" customFormat="1" ht="45">
      <c r="A40" s="208">
        <v>16</v>
      </c>
      <c r="B40" s="191" t="s">
        <v>36</v>
      </c>
      <c r="C40" s="179">
        <v>2005</v>
      </c>
      <c r="D40" s="212">
        <v>68</v>
      </c>
      <c r="E40" s="213" t="s">
        <v>72</v>
      </c>
      <c r="F40" s="214">
        <v>16</v>
      </c>
      <c r="G40" s="214">
        <v>215</v>
      </c>
      <c r="H40" s="215">
        <f t="shared" si="1"/>
        <v>3440</v>
      </c>
      <c r="I40" s="208">
        <v>16</v>
      </c>
      <c r="J40" s="211" t="s">
        <v>124</v>
      </c>
    </row>
    <row r="41" spans="1:10" s="53" customFormat="1" ht="45">
      <c r="A41" s="208">
        <v>17</v>
      </c>
      <c r="B41" s="191" t="s">
        <v>96</v>
      </c>
      <c r="C41" s="179">
        <v>2004</v>
      </c>
      <c r="D41" s="212">
        <v>40</v>
      </c>
      <c r="E41" s="213" t="s">
        <v>72</v>
      </c>
      <c r="F41" s="214">
        <v>14</v>
      </c>
      <c r="G41" s="214">
        <v>302</v>
      </c>
      <c r="H41" s="210">
        <f t="shared" si="0"/>
        <v>4228</v>
      </c>
      <c r="I41" s="208">
        <v>17</v>
      </c>
      <c r="J41" s="211" t="s">
        <v>124</v>
      </c>
    </row>
    <row r="42" spans="1:10" s="53" customFormat="1" ht="45">
      <c r="A42" s="208">
        <v>18</v>
      </c>
      <c r="B42" s="191" t="s">
        <v>97</v>
      </c>
      <c r="C42" s="179">
        <v>2006</v>
      </c>
      <c r="D42" s="212">
        <v>68</v>
      </c>
      <c r="E42" s="213" t="s">
        <v>72</v>
      </c>
      <c r="F42" s="214">
        <v>12</v>
      </c>
      <c r="G42" s="214">
        <v>291</v>
      </c>
      <c r="H42" s="215">
        <f>PRODUCT(F42,G42)</f>
        <v>3492</v>
      </c>
      <c r="I42" s="208">
        <v>18</v>
      </c>
      <c r="J42" s="211" t="s">
        <v>124</v>
      </c>
    </row>
    <row r="43" spans="1:10" s="53" customFormat="1" ht="45">
      <c r="A43" s="208">
        <v>19</v>
      </c>
      <c r="B43" s="222" t="s">
        <v>286</v>
      </c>
      <c r="C43" s="223">
        <v>2005</v>
      </c>
      <c r="D43" s="223">
        <v>65.2</v>
      </c>
      <c r="E43" s="223" t="s">
        <v>283</v>
      </c>
      <c r="F43" s="214">
        <v>12</v>
      </c>
      <c r="G43" s="214">
        <v>290</v>
      </c>
      <c r="H43" s="210">
        <f>PRODUCT(F43,G43)</f>
        <v>3480</v>
      </c>
      <c r="I43" s="208">
        <v>19</v>
      </c>
      <c r="J43" s="190" t="s">
        <v>284</v>
      </c>
    </row>
    <row r="44" spans="1:10" s="53" customFormat="1" ht="15">
      <c r="A44" s="208">
        <v>20</v>
      </c>
      <c r="B44" s="191" t="s">
        <v>78</v>
      </c>
      <c r="C44" s="179">
        <v>2004</v>
      </c>
      <c r="D44" s="212">
        <v>48</v>
      </c>
      <c r="E44" s="213" t="s">
        <v>75</v>
      </c>
      <c r="F44" s="214">
        <v>12</v>
      </c>
      <c r="G44" s="214">
        <v>263</v>
      </c>
      <c r="H44" s="215">
        <v>3156</v>
      </c>
      <c r="I44" s="208">
        <v>20</v>
      </c>
      <c r="J44" s="211" t="s">
        <v>203</v>
      </c>
    </row>
    <row r="45" spans="1:10" s="65" customFormat="1" ht="15">
      <c r="A45" s="208">
        <v>21</v>
      </c>
      <c r="B45" s="177" t="s">
        <v>41</v>
      </c>
      <c r="C45" s="178">
        <v>2005</v>
      </c>
      <c r="D45" s="181">
        <v>44</v>
      </c>
      <c r="E45" s="179" t="s">
        <v>35</v>
      </c>
      <c r="F45" s="180">
        <v>12</v>
      </c>
      <c r="G45" s="180">
        <v>260</v>
      </c>
      <c r="H45" s="181">
        <f aca="true" t="shared" si="2" ref="H45:H60">PRODUCT(F45,G45)</f>
        <v>3120</v>
      </c>
      <c r="I45" s="208">
        <v>21</v>
      </c>
      <c r="J45" s="177" t="s">
        <v>10</v>
      </c>
    </row>
    <row r="46" spans="1:10" s="53" customFormat="1" ht="30">
      <c r="A46" s="208">
        <v>22</v>
      </c>
      <c r="B46" s="221" t="s">
        <v>151</v>
      </c>
      <c r="C46" s="212">
        <v>2003</v>
      </c>
      <c r="D46" s="212">
        <v>67.3</v>
      </c>
      <c r="E46" s="223" t="s">
        <v>150</v>
      </c>
      <c r="F46" s="225">
        <v>12</v>
      </c>
      <c r="G46" s="225">
        <v>251</v>
      </c>
      <c r="H46" s="215">
        <f t="shared" si="2"/>
        <v>3012</v>
      </c>
      <c r="I46" s="208">
        <v>22</v>
      </c>
      <c r="J46" s="221" t="s">
        <v>164</v>
      </c>
    </row>
    <row r="47" spans="1:10" s="53" customFormat="1" ht="15">
      <c r="A47" s="208">
        <v>23</v>
      </c>
      <c r="B47" s="221" t="s">
        <v>42</v>
      </c>
      <c r="C47" s="212">
        <v>2005</v>
      </c>
      <c r="D47" s="212" t="s">
        <v>43</v>
      </c>
      <c r="E47" s="223" t="s">
        <v>35</v>
      </c>
      <c r="F47" s="192">
        <v>12</v>
      </c>
      <c r="G47" s="192">
        <v>236</v>
      </c>
      <c r="H47" s="181">
        <f t="shared" si="2"/>
        <v>2832</v>
      </c>
      <c r="I47" s="208">
        <v>23</v>
      </c>
      <c r="J47" s="177" t="s">
        <v>10</v>
      </c>
    </row>
    <row r="48" spans="1:10" s="53" customFormat="1" ht="75">
      <c r="A48" s="208">
        <v>24</v>
      </c>
      <c r="B48" s="191" t="s">
        <v>298</v>
      </c>
      <c r="C48" s="179">
        <v>2005</v>
      </c>
      <c r="D48" s="212">
        <v>54</v>
      </c>
      <c r="E48" s="213" t="s">
        <v>291</v>
      </c>
      <c r="F48" s="214">
        <v>12</v>
      </c>
      <c r="G48" s="214">
        <v>215</v>
      </c>
      <c r="H48" s="210">
        <f t="shared" si="2"/>
        <v>2580</v>
      </c>
      <c r="I48" s="208">
        <v>24</v>
      </c>
      <c r="J48" s="211" t="s">
        <v>292</v>
      </c>
    </row>
    <row r="49" spans="1:10" s="53" customFormat="1" ht="45">
      <c r="A49" s="208">
        <v>25</v>
      </c>
      <c r="B49" s="83" t="s">
        <v>179</v>
      </c>
      <c r="C49" s="85">
        <v>2005</v>
      </c>
      <c r="D49" s="85">
        <v>76.7</v>
      </c>
      <c r="E49" s="86" t="s">
        <v>165</v>
      </c>
      <c r="F49" s="137">
        <v>12</v>
      </c>
      <c r="G49" s="137">
        <v>210</v>
      </c>
      <c r="H49" s="215">
        <f t="shared" si="2"/>
        <v>2520</v>
      </c>
      <c r="I49" s="208">
        <v>25</v>
      </c>
      <c r="J49" s="221" t="s">
        <v>171</v>
      </c>
    </row>
    <row r="50" spans="1:10" s="53" customFormat="1" ht="15">
      <c r="A50" s="208">
        <v>26</v>
      </c>
      <c r="B50" s="219" t="s">
        <v>25</v>
      </c>
      <c r="C50" s="188">
        <v>2005</v>
      </c>
      <c r="D50" s="188">
        <v>38</v>
      </c>
      <c r="E50" s="220" t="s">
        <v>22</v>
      </c>
      <c r="F50" s="225">
        <v>10</v>
      </c>
      <c r="G50" s="225">
        <v>398</v>
      </c>
      <c r="H50" s="210">
        <f t="shared" si="2"/>
        <v>3980</v>
      </c>
      <c r="I50" s="208">
        <v>26</v>
      </c>
      <c r="J50" s="211" t="s">
        <v>192</v>
      </c>
    </row>
    <row r="51" spans="1:10" s="53" customFormat="1" ht="15">
      <c r="A51" s="208">
        <v>27</v>
      </c>
      <c r="B51" s="254" t="s">
        <v>198</v>
      </c>
      <c r="C51" s="255">
        <v>2005</v>
      </c>
      <c r="D51" s="255">
        <v>47</v>
      </c>
      <c r="E51" s="256" t="s">
        <v>22</v>
      </c>
      <c r="F51" s="232">
        <v>10</v>
      </c>
      <c r="G51" s="232">
        <v>379</v>
      </c>
      <c r="H51" s="215">
        <f t="shared" si="2"/>
        <v>3790</v>
      </c>
      <c r="I51" s="208">
        <v>27</v>
      </c>
      <c r="J51" s="211" t="s">
        <v>192</v>
      </c>
    </row>
    <row r="52" spans="1:10" s="53" customFormat="1" ht="30">
      <c r="A52" s="208">
        <v>28</v>
      </c>
      <c r="B52" s="222" t="s">
        <v>219</v>
      </c>
      <c r="C52" s="223">
        <v>2004</v>
      </c>
      <c r="D52" s="223">
        <v>55.9</v>
      </c>
      <c r="E52" s="223" t="s">
        <v>238</v>
      </c>
      <c r="F52" s="225">
        <v>10</v>
      </c>
      <c r="G52" s="225">
        <v>278</v>
      </c>
      <c r="H52" s="215">
        <f>PRODUCT(F52,G52)</f>
        <v>2780</v>
      </c>
      <c r="I52" s="208">
        <v>28</v>
      </c>
      <c r="J52" s="190" t="s">
        <v>236</v>
      </c>
    </row>
    <row r="53" spans="1:10" s="53" customFormat="1" ht="30">
      <c r="A53" s="208">
        <v>29</v>
      </c>
      <c r="B53" s="221" t="s">
        <v>136</v>
      </c>
      <c r="C53" s="212">
        <v>2006</v>
      </c>
      <c r="D53" s="212">
        <v>43</v>
      </c>
      <c r="E53" s="223" t="s">
        <v>29</v>
      </c>
      <c r="F53" s="225">
        <v>10</v>
      </c>
      <c r="G53" s="225">
        <v>211</v>
      </c>
      <c r="H53" s="215">
        <f>PRODUCT(F53,G53)</f>
        <v>2110</v>
      </c>
      <c r="I53" s="208">
        <v>29</v>
      </c>
      <c r="J53" s="190" t="s">
        <v>138</v>
      </c>
    </row>
    <row r="54" spans="1:10" s="53" customFormat="1" ht="75">
      <c r="A54" s="208">
        <v>30</v>
      </c>
      <c r="B54" s="191" t="s">
        <v>302</v>
      </c>
      <c r="C54" s="179">
        <v>2006</v>
      </c>
      <c r="D54" s="212">
        <v>43</v>
      </c>
      <c r="E54" s="213" t="s">
        <v>291</v>
      </c>
      <c r="F54" s="214">
        <v>10</v>
      </c>
      <c r="G54" s="214">
        <v>210</v>
      </c>
      <c r="H54" s="210">
        <f>PRODUCT(F54,G54)</f>
        <v>2100</v>
      </c>
      <c r="I54" s="208">
        <v>30</v>
      </c>
      <c r="J54" s="211" t="s">
        <v>292</v>
      </c>
    </row>
    <row r="55" spans="1:10" s="53" customFormat="1" ht="30">
      <c r="A55" s="208">
        <v>31</v>
      </c>
      <c r="B55" s="257" t="s">
        <v>149</v>
      </c>
      <c r="C55" s="258">
        <v>2003</v>
      </c>
      <c r="D55" s="258">
        <v>48.5</v>
      </c>
      <c r="E55" s="259" t="s">
        <v>150</v>
      </c>
      <c r="F55" s="225">
        <v>8</v>
      </c>
      <c r="G55" s="225">
        <v>344</v>
      </c>
      <c r="H55" s="215">
        <f>PRODUCT(F55,G55)</f>
        <v>2752</v>
      </c>
      <c r="I55" s="208">
        <v>31</v>
      </c>
      <c r="J55" s="221" t="s">
        <v>164</v>
      </c>
    </row>
    <row r="56" spans="1:10" s="53" customFormat="1" ht="30">
      <c r="A56" s="208">
        <v>32</v>
      </c>
      <c r="B56" s="221" t="s">
        <v>152</v>
      </c>
      <c r="C56" s="212">
        <v>2004</v>
      </c>
      <c r="D56" s="212">
        <v>83.65</v>
      </c>
      <c r="E56" s="223" t="s">
        <v>150</v>
      </c>
      <c r="F56" s="225">
        <v>8</v>
      </c>
      <c r="G56" s="225">
        <v>302</v>
      </c>
      <c r="H56" s="215">
        <f t="shared" si="2"/>
        <v>2416</v>
      </c>
      <c r="I56" s="208">
        <v>32</v>
      </c>
      <c r="J56" s="190" t="s">
        <v>164</v>
      </c>
    </row>
    <row r="57" spans="1:10" s="53" customFormat="1" ht="15">
      <c r="A57" s="208">
        <v>33</v>
      </c>
      <c r="B57" s="260" t="s">
        <v>70</v>
      </c>
      <c r="C57" s="261">
        <v>2005</v>
      </c>
      <c r="D57" s="261">
        <v>51</v>
      </c>
      <c r="E57" s="228" t="s">
        <v>22</v>
      </c>
      <c r="F57" s="225">
        <v>8</v>
      </c>
      <c r="G57" s="225">
        <v>274</v>
      </c>
      <c r="H57" s="215">
        <f t="shared" si="2"/>
        <v>2192</v>
      </c>
      <c r="I57" s="208">
        <v>33</v>
      </c>
      <c r="J57" s="185" t="s">
        <v>192</v>
      </c>
    </row>
    <row r="58" spans="1:10" s="53" customFormat="1" ht="15">
      <c r="A58" s="208">
        <v>34</v>
      </c>
      <c r="B58" s="221" t="s">
        <v>104</v>
      </c>
      <c r="C58" s="212">
        <v>2004</v>
      </c>
      <c r="D58" s="212">
        <v>55.6</v>
      </c>
      <c r="E58" s="223" t="s">
        <v>105</v>
      </c>
      <c r="F58" s="192">
        <v>8</v>
      </c>
      <c r="G58" s="192">
        <v>250</v>
      </c>
      <c r="H58" s="181">
        <f>PRODUCT(F58,G58)</f>
        <v>2000</v>
      </c>
      <c r="I58" s="208">
        <v>34</v>
      </c>
      <c r="J58" s="185" t="s">
        <v>106</v>
      </c>
    </row>
    <row r="59" spans="1:10" s="53" customFormat="1" ht="45">
      <c r="A59" s="208">
        <v>35</v>
      </c>
      <c r="B59" s="84" t="s">
        <v>175</v>
      </c>
      <c r="C59" s="133">
        <v>2006</v>
      </c>
      <c r="D59" s="84">
        <v>38.5</v>
      </c>
      <c r="E59" s="87" t="s">
        <v>165</v>
      </c>
      <c r="F59" s="136">
        <v>8</v>
      </c>
      <c r="G59" s="136">
        <v>245</v>
      </c>
      <c r="H59" s="215">
        <f>PRODUCT(F59,G59)</f>
        <v>1960</v>
      </c>
      <c r="I59" s="208">
        <v>35</v>
      </c>
      <c r="J59" s="190" t="s">
        <v>171</v>
      </c>
    </row>
    <row r="60" spans="1:10" s="53" customFormat="1" ht="15">
      <c r="A60" s="208">
        <v>36</v>
      </c>
      <c r="B60" s="253" t="s">
        <v>109</v>
      </c>
      <c r="C60" s="230">
        <v>2005</v>
      </c>
      <c r="D60" s="230">
        <v>68</v>
      </c>
      <c r="E60" s="179" t="s">
        <v>23</v>
      </c>
      <c r="F60" s="225">
        <v>8</v>
      </c>
      <c r="G60" s="225">
        <v>202</v>
      </c>
      <c r="H60" s="210">
        <f t="shared" si="2"/>
        <v>1616</v>
      </c>
      <c r="I60" s="208">
        <v>36</v>
      </c>
      <c r="J60" s="185" t="s">
        <v>106</v>
      </c>
    </row>
    <row r="61" spans="1:10" s="53" customFormat="1" ht="30">
      <c r="A61" s="208">
        <v>37</v>
      </c>
      <c r="B61" s="222" t="s">
        <v>222</v>
      </c>
      <c r="C61" s="223">
        <v>2006</v>
      </c>
      <c r="D61" s="223">
        <v>42.95</v>
      </c>
      <c r="E61" s="223" t="s">
        <v>238</v>
      </c>
      <c r="F61" s="225">
        <v>4</v>
      </c>
      <c r="G61" s="225">
        <v>354</v>
      </c>
      <c r="H61" s="210">
        <f>PRODUCT(F61,G61)</f>
        <v>1416</v>
      </c>
      <c r="I61" s="208">
        <v>37</v>
      </c>
      <c r="J61" s="190" t="s">
        <v>236</v>
      </c>
    </row>
    <row r="62" spans="1:10" s="53" customFormat="1" ht="45">
      <c r="A62" s="208">
        <v>38</v>
      </c>
      <c r="B62" s="222" t="s">
        <v>285</v>
      </c>
      <c r="C62" s="223">
        <v>2006</v>
      </c>
      <c r="D62" s="223">
        <v>61</v>
      </c>
      <c r="E62" s="223" t="s">
        <v>283</v>
      </c>
      <c r="F62" s="225">
        <v>4</v>
      </c>
      <c r="G62" s="225">
        <v>310</v>
      </c>
      <c r="H62" s="210">
        <f>PRODUCT(F62,G62)</f>
        <v>1240</v>
      </c>
      <c r="I62" s="208">
        <v>38</v>
      </c>
      <c r="J62" s="190" t="s">
        <v>284</v>
      </c>
    </row>
    <row r="63" spans="1:10" s="53" customFormat="1" ht="15">
      <c r="A63" s="262"/>
      <c r="B63" s="222"/>
      <c r="C63" s="223"/>
      <c r="D63" s="223"/>
      <c r="E63" s="223"/>
      <c r="F63" s="192"/>
      <c r="G63" s="214"/>
      <c r="H63" s="210"/>
      <c r="I63" s="208"/>
      <c r="J63" s="190"/>
    </row>
    <row r="64" spans="1:10" s="53" customFormat="1" ht="15">
      <c r="A64" s="262"/>
      <c r="B64" s="222"/>
      <c r="C64" s="223"/>
      <c r="D64" s="223"/>
      <c r="E64" s="223"/>
      <c r="F64" s="225"/>
      <c r="G64" s="225"/>
      <c r="H64" s="210"/>
      <c r="I64" s="208"/>
      <c r="J64" s="190"/>
    </row>
    <row r="65" spans="1:10" s="53" customFormat="1" ht="15">
      <c r="A65" s="262"/>
      <c r="B65" s="222" t="s">
        <v>377</v>
      </c>
      <c r="C65" s="223"/>
      <c r="D65" s="223"/>
      <c r="E65" s="223"/>
      <c r="F65" s="214"/>
      <c r="G65" s="214"/>
      <c r="H65" s="210"/>
      <c r="I65" s="208"/>
      <c r="J65" s="190"/>
    </row>
    <row r="66" spans="1:10" s="65" customFormat="1" ht="30">
      <c r="A66" s="208">
        <v>1</v>
      </c>
      <c r="B66" s="263" t="s">
        <v>54</v>
      </c>
      <c r="C66" s="264">
        <v>2003</v>
      </c>
      <c r="D66" s="264">
        <v>67</v>
      </c>
      <c r="E66" s="265" t="s">
        <v>29</v>
      </c>
      <c r="F66" s="180">
        <v>20</v>
      </c>
      <c r="G66" s="180">
        <v>92</v>
      </c>
      <c r="H66" s="216">
        <f>PRODUCT(F66,G66)</f>
        <v>1840</v>
      </c>
      <c r="I66" s="208">
        <v>1</v>
      </c>
      <c r="J66" s="183" t="s">
        <v>138</v>
      </c>
    </row>
    <row r="67" spans="1:10" s="53" customFormat="1" ht="30">
      <c r="A67" s="208">
        <v>2</v>
      </c>
      <c r="B67" s="221" t="s">
        <v>51</v>
      </c>
      <c r="C67" s="212">
        <v>2004</v>
      </c>
      <c r="D67" s="212">
        <v>60</v>
      </c>
      <c r="E67" s="223" t="s">
        <v>29</v>
      </c>
      <c r="F67" s="225">
        <v>18</v>
      </c>
      <c r="G67" s="225">
        <v>152</v>
      </c>
      <c r="H67" s="215">
        <f aca="true" t="shared" si="3" ref="H67:H78">PRODUCT(F67,G67)</f>
        <v>2736</v>
      </c>
      <c r="I67" s="208">
        <v>2</v>
      </c>
      <c r="J67" s="221" t="s">
        <v>138</v>
      </c>
    </row>
    <row r="68" spans="1:10" s="53" customFormat="1" ht="15">
      <c r="A68" s="208">
        <v>3</v>
      </c>
      <c r="B68" s="253" t="s">
        <v>108</v>
      </c>
      <c r="C68" s="230">
        <v>2004</v>
      </c>
      <c r="D68" s="230">
        <v>72</v>
      </c>
      <c r="E68" s="179" t="s">
        <v>23</v>
      </c>
      <c r="F68" s="225">
        <v>16</v>
      </c>
      <c r="G68" s="225">
        <v>165</v>
      </c>
      <c r="H68" s="215">
        <f t="shared" si="3"/>
        <v>2640</v>
      </c>
      <c r="I68" s="208">
        <v>3</v>
      </c>
      <c r="J68" s="211" t="s">
        <v>106</v>
      </c>
    </row>
    <row r="69" spans="1:10" s="53" customFormat="1" ht="45">
      <c r="A69" s="208">
        <v>4</v>
      </c>
      <c r="B69" s="84" t="s">
        <v>176</v>
      </c>
      <c r="C69" s="133">
        <v>2005</v>
      </c>
      <c r="D69" s="84">
        <v>93</v>
      </c>
      <c r="E69" s="87" t="s">
        <v>165</v>
      </c>
      <c r="F69" s="136">
        <v>16</v>
      </c>
      <c r="G69" s="136">
        <v>118</v>
      </c>
      <c r="H69" s="215">
        <f t="shared" si="3"/>
        <v>1888</v>
      </c>
      <c r="I69" s="208">
        <v>4</v>
      </c>
      <c r="J69" s="190" t="s">
        <v>171</v>
      </c>
    </row>
    <row r="70" spans="1:10" s="53" customFormat="1" ht="30">
      <c r="A70" s="208">
        <v>5</v>
      </c>
      <c r="B70" s="221" t="s">
        <v>60</v>
      </c>
      <c r="C70" s="212">
        <v>2006</v>
      </c>
      <c r="D70" s="212">
        <v>50</v>
      </c>
      <c r="E70" s="223" t="s">
        <v>29</v>
      </c>
      <c r="F70" s="192">
        <v>16</v>
      </c>
      <c r="G70" s="214">
        <v>70</v>
      </c>
      <c r="H70" s="210">
        <f t="shared" si="3"/>
        <v>1120</v>
      </c>
      <c r="I70" s="208">
        <v>5</v>
      </c>
      <c r="J70" s="185" t="s">
        <v>138</v>
      </c>
    </row>
    <row r="71" spans="1:10" s="53" customFormat="1" ht="30">
      <c r="A71" s="208">
        <v>6</v>
      </c>
      <c r="B71" s="221" t="s">
        <v>53</v>
      </c>
      <c r="C71" s="212">
        <v>2005</v>
      </c>
      <c r="D71" s="212">
        <v>43</v>
      </c>
      <c r="E71" s="223" t="s">
        <v>29</v>
      </c>
      <c r="F71" s="214">
        <v>16</v>
      </c>
      <c r="G71" s="214">
        <v>23</v>
      </c>
      <c r="H71" s="210">
        <f t="shared" si="3"/>
        <v>368</v>
      </c>
      <c r="I71" s="208">
        <v>6</v>
      </c>
      <c r="J71" s="185" t="s">
        <v>138</v>
      </c>
    </row>
    <row r="72" spans="1:10" s="53" customFormat="1" ht="30">
      <c r="A72" s="208">
        <v>7</v>
      </c>
      <c r="B72" s="221" t="s">
        <v>61</v>
      </c>
      <c r="C72" s="212">
        <v>2006</v>
      </c>
      <c r="D72" s="212">
        <v>59</v>
      </c>
      <c r="E72" s="223" t="s">
        <v>29</v>
      </c>
      <c r="F72" s="225">
        <v>14</v>
      </c>
      <c r="G72" s="225">
        <v>110</v>
      </c>
      <c r="H72" s="210">
        <f t="shared" si="3"/>
        <v>1540</v>
      </c>
      <c r="I72" s="208">
        <v>7</v>
      </c>
      <c r="J72" s="190" t="s">
        <v>138</v>
      </c>
    </row>
    <row r="73" spans="1:10" s="53" customFormat="1" ht="30">
      <c r="A73" s="208">
        <v>8</v>
      </c>
      <c r="B73" s="221" t="s">
        <v>28</v>
      </c>
      <c r="C73" s="212">
        <v>2006</v>
      </c>
      <c r="D73" s="212">
        <v>42</v>
      </c>
      <c r="E73" s="223" t="s">
        <v>29</v>
      </c>
      <c r="F73" s="225">
        <v>14</v>
      </c>
      <c r="G73" s="225">
        <v>45</v>
      </c>
      <c r="H73" s="210">
        <f t="shared" si="3"/>
        <v>630</v>
      </c>
      <c r="I73" s="208">
        <v>8</v>
      </c>
      <c r="J73" s="190" t="s">
        <v>138</v>
      </c>
    </row>
    <row r="74" spans="1:10" s="53" customFormat="1" ht="30">
      <c r="A74" s="208">
        <v>9</v>
      </c>
      <c r="B74" s="221" t="s">
        <v>52</v>
      </c>
      <c r="C74" s="212">
        <v>2003</v>
      </c>
      <c r="D74" s="212">
        <v>51</v>
      </c>
      <c r="E74" s="223" t="s">
        <v>29</v>
      </c>
      <c r="F74" s="192">
        <v>20</v>
      </c>
      <c r="G74" s="214">
        <v>101</v>
      </c>
      <c r="H74" s="215">
        <f t="shared" si="3"/>
        <v>2020</v>
      </c>
      <c r="I74" s="208">
        <v>9</v>
      </c>
      <c r="J74" s="185" t="s">
        <v>138</v>
      </c>
    </row>
    <row r="75" spans="1:10" s="53" customFormat="1" ht="30">
      <c r="A75" s="208">
        <v>10</v>
      </c>
      <c r="B75" s="266" t="s">
        <v>63</v>
      </c>
      <c r="C75" s="267">
        <v>2006</v>
      </c>
      <c r="D75" s="267">
        <v>42</v>
      </c>
      <c r="E75" s="268" t="s">
        <v>29</v>
      </c>
      <c r="F75" s="214">
        <v>16</v>
      </c>
      <c r="G75" s="214">
        <v>125</v>
      </c>
      <c r="H75" s="215">
        <f t="shared" si="3"/>
        <v>2000</v>
      </c>
      <c r="I75" s="208">
        <v>10</v>
      </c>
      <c r="J75" s="185" t="s">
        <v>138</v>
      </c>
    </row>
    <row r="76" spans="1:10" s="53" customFormat="1" ht="30">
      <c r="A76" s="208">
        <v>11</v>
      </c>
      <c r="B76" s="221" t="s">
        <v>137</v>
      </c>
      <c r="C76" s="212">
        <v>2006</v>
      </c>
      <c r="D76" s="212">
        <v>43</v>
      </c>
      <c r="E76" s="223" t="s">
        <v>29</v>
      </c>
      <c r="F76" s="214">
        <v>12</v>
      </c>
      <c r="G76" s="214">
        <v>158</v>
      </c>
      <c r="H76" s="215">
        <f t="shared" si="3"/>
        <v>1896</v>
      </c>
      <c r="I76" s="208">
        <v>11</v>
      </c>
      <c r="J76" s="185" t="s">
        <v>138</v>
      </c>
    </row>
    <row r="77" spans="1:10" s="53" customFormat="1" ht="45">
      <c r="A77" s="208">
        <v>12</v>
      </c>
      <c r="B77" s="83" t="s">
        <v>178</v>
      </c>
      <c r="C77" s="85">
        <v>2006</v>
      </c>
      <c r="D77" s="85">
        <v>68.2</v>
      </c>
      <c r="E77" s="86" t="s">
        <v>165</v>
      </c>
      <c r="F77" s="137">
        <v>12</v>
      </c>
      <c r="G77" s="137">
        <v>144</v>
      </c>
      <c r="H77" s="210">
        <f t="shared" si="3"/>
        <v>1728</v>
      </c>
      <c r="I77" s="208">
        <v>12</v>
      </c>
      <c r="J77" s="190" t="s">
        <v>171</v>
      </c>
    </row>
    <row r="78" spans="1:10" s="53" customFormat="1" ht="45">
      <c r="A78" s="208">
        <v>13</v>
      </c>
      <c r="B78" s="191" t="s">
        <v>98</v>
      </c>
      <c r="C78" s="179">
        <v>2006</v>
      </c>
      <c r="D78" s="212">
        <v>68</v>
      </c>
      <c r="E78" s="213" t="s">
        <v>72</v>
      </c>
      <c r="F78" s="214">
        <v>12</v>
      </c>
      <c r="G78" s="214">
        <v>100</v>
      </c>
      <c r="H78" s="210">
        <f t="shared" si="3"/>
        <v>1200</v>
      </c>
      <c r="I78" s="208">
        <v>13</v>
      </c>
      <c r="J78" s="185" t="s">
        <v>124</v>
      </c>
    </row>
    <row r="79" spans="1:10" s="53" customFormat="1" ht="30">
      <c r="A79" s="208">
        <v>14</v>
      </c>
      <c r="B79" s="201" t="s">
        <v>261</v>
      </c>
      <c r="C79" s="202">
        <v>2006</v>
      </c>
      <c r="D79" s="202">
        <v>72</v>
      </c>
      <c r="E79" s="202" t="s">
        <v>251</v>
      </c>
      <c r="F79" s="209">
        <v>10</v>
      </c>
      <c r="G79" s="209">
        <v>162</v>
      </c>
      <c r="H79" s="210">
        <f>PRODUCT(F79,G79)</f>
        <v>1620</v>
      </c>
      <c r="I79" s="208">
        <v>14</v>
      </c>
      <c r="J79" s="221" t="s">
        <v>258</v>
      </c>
    </row>
    <row r="80" spans="1:10" s="53" customFormat="1" ht="15">
      <c r="A80" s="208"/>
      <c r="B80" s="257"/>
      <c r="C80" s="258"/>
      <c r="D80" s="258"/>
      <c r="E80" s="259"/>
      <c r="F80" s="232"/>
      <c r="G80" s="232"/>
      <c r="H80" s="215"/>
      <c r="I80" s="208"/>
      <c r="J80" s="190"/>
    </row>
    <row r="81" spans="1:10" s="53" customFormat="1" ht="12.75">
      <c r="A81" s="50"/>
      <c r="B81" s="63"/>
      <c r="C81" s="64"/>
      <c r="D81" s="64"/>
      <c r="E81" s="36"/>
      <c r="F81" s="126"/>
      <c r="G81" s="126"/>
      <c r="H81" s="51"/>
      <c r="I81" s="50"/>
      <c r="J81" s="20"/>
    </row>
    <row r="82" spans="1:10" s="30" customFormat="1" ht="15.75">
      <c r="A82" s="28"/>
      <c r="B82" s="67" t="s">
        <v>366</v>
      </c>
      <c r="C82" s="68"/>
      <c r="D82" s="68"/>
      <c r="E82" s="69"/>
      <c r="F82" s="139"/>
      <c r="G82" s="139"/>
      <c r="H82" s="29">
        <v>161956</v>
      </c>
      <c r="I82" s="28"/>
      <c r="J82" s="31"/>
    </row>
    <row r="83" spans="1:10" ht="18.75">
      <c r="A83" s="10"/>
      <c r="B83" s="14"/>
      <c r="C83" s="15"/>
      <c r="D83" s="15"/>
      <c r="E83" s="16"/>
      <c r="F83" s="130"/>
      <c r="G83" s="130"/>
      <c r="H83" s="11"/>
      <c r="I83" s="12"/>
      <c r="J83" s="10"/>
    </row>
    <row r="84" spans="1:5" ht="15">
      <c r="A84" s="104"/>
      <c r="B84" s="104" t="s">
        <v>11</v>
      </c>
      <c r="C84" s="111" t="s">
        <v>10</v>
      </c>
      <c r="D84" s="104"/>
      <c r="E84" s="105"/>
    </row>
  </sheetData>
  <sheetProtection/>
  <autoFilter ref="A12:J82"/>
  <mergeCells count="6">
    <mergeCell ref="K6:M6"/>
    <mergeCell ref="A8:J8"/>
    <mergeCell ref="A10:J10"/>
    <mergeCell ref="A1:J1"/>
    <mergeCell ref="A2:J2"/>
    <mergeCell ref="A4:J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SheetLayoutView="100" zoomScalePageLayoutView="0" workbookViewId="0" topLeftCell="A1">
      <selection activeCell="B28" sqref="B28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8.140625" style="0" customWidth="1"/>
    <col min="5" max="5" width="14.28125" style="41" customWidth="1"/>
    <col min="6" max="7" width="7.00390625" style="140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4"/>
      <c r="L1" s="4"/>
      <c r="M1" s="4"/>
    </row>
    <row r="2" spans="1:14" ht="18.75">
      <c r="A2" s="292" t="s">
        <v>13</v>
      </c>
      <c r="B2" s="292"/>
      <c r="C2" s="292"/>
      <c r="D2" s="292"/>
      <c r="E2" s="292"/>
      <c r="F2" s="292"/>
      <c r="G2" s="292"/>
      <c r="H2" s="292"/>
      <c r="I2" s="292"/>
      <c r="J2" s="292"/>
      <c r="K2" s="5"/>
      <c r="L2" s="5"/>
      <c r="M2" s="5"/>
      <c r="N2" s="1"/>
    </row>
    <row r="4" spans="1:13" ht="22.5">
      <c r="A4" s="293" t="s">
        <v>83</v>
      </c>
      <c r="B4" s="293"/>
      <c r="C4" s="293"/>
      <c r="D4" s="293"/>
      <c r="E4" s="293"/>
      <c r="F4" s="293"/>
      <c r="G4" s="293"/>
      <c r="H4" s="293"/>
      <c r="I4" s="293"/>
      <c r="J4" s="293"/>
      <c r="K4" s="7"/>
      <c r="L4" s="7"/>
      <c r="M4" s="7"/>
    </row>
    <row r="6" spans="1:13" ht="15.75">
      <c r="A6" s="3" t="s">
        <v>80</v>
      </c>
      <c r="B6" s="3"/>
      <c r="C6" s="3"/>
      <c r="D6" s="3"/>
      <c r="J6" s="2" t="s">
        <v>82</v>
      </c>
      <c r="K6" s="289"/>
      <c r="L6" s="289"/>
      <c r="M6" s="289"/>
    </row>
    <row r="8" spans="1:13" ht="18.75">
      <c r="A8" s="290" t="s">
        <v>1</v>
      </c>
      <c r="B8" s="290"/>
      <c r="C8" s="290"/>
      <c r="D8" s="290"/>
      <c r="E8" s="290"/>
      <c r="F8" s="290"/>
      <c r="G8" s="290"/>
      <c r="H8" s="290"/>
      <c r="I8" s="290"/>
      <c r="J8" s="290"/>
      <c r="K8" s="8"/>
      <c r="L8" s="8"/>
      <c r="M8" s="8"/>
    </row>
    <row r="9" spans="11:13" ht="18.75">
      <c r="K9" s="8"/>
      <c r="L9" s="8"/>
      <c r="M9" s="8"/>
    </row>
    <row r="10" spans="1:13" ht="18.75">
      <c r="A10" s="290" t="s">
        <v>16</v>
      </c>
      <c r="B10" s="290"/>
      <c r="C10" s="290"/>
      <c r="D10" s="290"/>
      <c r="E10" s="290"/>
      <c r="F10" s="290"/>
      <c r="G10" s="290"/>
      <c r="H10" s="290"/>
      <c r="I10" s="290"/>
      <c r="J10" s="290"/>
      <c r="K10" s="8"/>
      <c r="L10" s="8"/>
      <c r="M10" s="8"/>
    </row>
    <row r="12" spans="1:10" ht="31.5">
      <c r="A12" s="9" t="s">
        <v>2</v>
      </c>
      <c r="B12" s="18" t="s">
        <v>3</v>
      </c>
      <c r="C12" s="18" t="s">
        <v>5</v>
      </c>
      <c r="D12" s="18" t="s">
        <v>15</v>
      </c>
      <c r="E12" s="42" t="s">
        <v>4</v>
      </c>
      <c r="F12" s="128" t="s">
        <v>6</v>
      </c>
      <c r="G12" s="128" t="s">
        <v>12</v>
      </c>
      <c r="H12" s="18" t="s">
        <v>7</v>
      </c>
      <c r="I12" s="18" t="s">
        <v>8</v>
      </c>
      <c r="J12" s="18" t="s">
        <v>9</v>
      </c>
    </row>
    <row r="13" spans="1:10" ht="18.75">
      <c r="A13" s="9"/>
      <c r="B13" s="102" t="s">
        <v>210</v>
      </c>
      <c r="C13" s="18"/>
      <c r="D13" s="18"/>
      <c r="E13" s="42"/>
      <c r="F13" s="128"/>
      <c r="G13" s="128"/>
      <c r="H13" s="18"/>
      <c r="I13" s="18"/>
      <c r="J13" s="18"/>
    </row>
    <row r="14" spans="1:10" s="94" customFormat="1" ht="38.25">
      <c r="A14" s="88">
        <v>1</v>
      </c>
      <c r="B14" s="89" t="s">
        <v>180</v>
      </c>
      <c r="C14" s="90">
        <v>2002</v>
      </c>
      <c r="D14" s="90" t="s">
        <v>181</v>
      </c>
      <c r="E14" s="91" t="s">
        <v>165</v>
      </c>
      <c r="F14" s="141">
        <v>12</v>
      </c>
      <c r="G14" s="141">
        <v>251</v>
      </c>
      <c r="H14" s="92">
        <f>PRODUCT(F14,G14)</f>
        <v>3012</v>
      </c>
      <c r="I14" s="88">
        <v>1</v>
      </c>
      <c r="J14" s="93" t="s">
        <v>171</v>
      </c>
    </row>
    <row r="15" spans="1:10" s="53" customFormat="1" ht="38.25">
      <c r="A15" s="26">
        <v>2</v>
      </c>
      <c r="B15" s="97" t="s">
        <v>182</v>
      </c>
      <c r="C15" s="98">
        <v>2000</v>
      </c>
      <c r="D15" s="98">
        <v>65.7</v>
      </c>
      <c r="E15" s="99" t="s">
        <v>165</v>
      </c>
      <c r="F15" s="142">
        <v>10</v>
      </c>
      <c r="G15" s="142">
        <v>255</v>
      </c>
      <c r="H15" s="92">
        <f>PRODUCT(F15,G15)</f>
        <v>2550</v>
      </c>
      <c r="I15" s="54">
        <v>2</v>
      </c>
      <c r="J15" s="52" t="s">
        <v>171</v>
      </c>
    </row>
    <row r="16" spans="1:10" s="65" customFormat="1" ht="25.5">
      <c r="A16" s="26">
        <v>3</v>
      </c>
      <c r="B16" s="23" t="s">
        <v>147</v>
      </c>
      <c r="C16" s="26">
        <v>2002</v>
      </c>
      <c r="D16" s="26">
        <v>55.15</v>
      </c>
      <c r="E16" s="47" t="s">
        <v>148</v>
      </c>
      <c r="F16" s="125">
        <v>8</v>
      </c>
      <c r="G16" s="125">
        <v>236</v>
      </c>
      <c r="H16" s="49">
        <f>PRODUCT(F16,G16)</f>
        <v>1888</v>
      </c>
      <c r="I16" s="54">
        <v>3</v>
      </c>
      <c r="J16" s="25" t="s">
        <v>163</v>
      </c>
    </row>
    <row r="17" spans="1:10" s="65" customFormat="1" ht="18.75">
      <c r="A17" s="26"/>
      <c r="B17" s="101" t="s">
        <v>161</v>
      </c>
      <c r="C17" s="26"/>
      <c r="D17" s="26"/>
      <c r="E17" s="47"/>
      <c r="F17" s="125"/>
      <c r="G17" s="125"/>
      <c r="H17" s="49"/>
      <c r="I17" s="54"/>
      <c r="J17" s="25"/>
    </row>
    <row r="18" spans="1:10" s="65" customFormat="1" ht="15">
      <c r="A18" s="26">
        <v>1</v>
      </c>
      <c r="B18" s="177" t="s">
        <v>37</v>
      </c>
      <c r="C18" s="178">
        <v>2002</v>
      </c>
      <c r="D18" s="178" t="s">
        <v>38</v>
      </c>
      <c r="E18" s="179" t="s">
        <v>35</v>
      </c>
      <c r="F18" s="180">
        <v>24</v>
      </c>
      <c r="G18" s="180">
        <v>230</v>
      </c>
      <c r="H18" s="181">
        <f aca="true" t="shared" si="0" ref="H18:H25">PRODUCT(F18,G18)</f>
        <v>5520</v>
      </c>
      <c r="I18" s="182">
        <v>1</v>
      </c>
      <c r="J18" s="183" t="s">
        <v>124</v>
      </c>
    </row>
    <row r="19" spans="1:10" s="65" customFormat="1" ht="15">
      <c r="A19" s="26">
        <v>2</v>
      </c>
      <c r="B19" s="177" t="s">
        <v>127</v>
      </c>
      <c r="C19" s="178">
        <v>2002</v>
      </c>
      <c r="D19" s="178">
        <v>87</v>
      </c>
      <c r="E19" s="179" t="s">
        <v>35</v>
      </c>
      <c r="F19" s="180">
        <v>20</v>
      </c>
      <c r="G19" s="180">
        <v>272</v>
      </c>
      <c r="H19" s="181">
        <f t="shared" si="0"/>
        <v>5440</v>
      </c>
      <c r="I19" s="182">
        <v>2</v>
      </c>
      <c r="J19" s="183" t="s">
        <v>124</v>
      </c>
    </row>
    <row r="20" spans="1:10" s="53" customFormat="1" ht="30">
      <c r="A20" s="26">
        <v>3</v>
      </c>
      <c r="B20" s="83" t="s">
        <v>328</v>
      </c>
      <c r="C20" s="85">
        <v>2001</v>
      </c>
      <c r="D20" s="85">
        <v>69.5</v>
      </c>
      <c r="E20" s="86" t="s">
        <v>327</v>
      </c>
      <c r="F20" s="137">
        <v>16</v>
      </c>
      <c r="G20" s="137">
        <v>330</v>
      </c>
      <c r="H20" s="184">
        <f t="shared" si="0"/>
        <v>5280</v>
      </c>
      <c r="I20" s="182">
        <v>3</v>
      </c>
      <c r="J20" s="185" t="s">
        <v>329</v>
      </c>
    </row>
    <row r="21" spans="1:10" s="53" customFormat="1" ht="45">
      <c r="A21" s="26">
        <v>4</v>
      </c>
      <c r="B21" s="83" t="s">
        <v>183</v>
      </c>
      <c r="C21" s="85">
        <v>2001</v>
      </c>
      <c r="D21" s="85">
        <v>69.5</v>
      </c>
      <c r="E21" s="86" t="s">
        <v>184</v>
      </c>
      <c r="F21" s="137">
        <v>16</v>
      </c>
      <c r="G21" s="137">
        <v>270</v>
      </c>
      <c r="H21" s="184">
        <f t="shared" si="0"/>
        <v>4320</v>
      </c>
      <c r="I21" s="182">
        <v>4</v>
      </c>
      <c r="J21" s="185" t="s">
        <v>171</v>
      </c>
    </row>
    <row r="22" spans="1:10" s="53" customFormat="1" ht="30">
      <c r="A22" s="26">
        <v>5</v>
      </c>
      <c r="B22" s="186" t="s">
        <v>153</v>
      </c>
      <c r="C22" s="187">
        <v>2000</v>
      </c>
      <c r="D22" s="187">
        <v>75.2</v>
      </c>
      <c r="E22" s="188" t="s">
        <v>150</v>
      </c>
      <c r="F22" s="189">
        <v>16</v>
      </c>
      <c r="G22" s="189">
        <v>215</v>
      </c>
      <c r="H22" s="184">
        <f t="shared" si="0"/>
        <v>3440</v>
      </c>
      <c r="I22" s="182">
        <v>5</v>
      </c>
      <c r="J22" s="190" t="s">
        <v>47</v>
      </c>
    </row>
    <row r="23" spans="1:10" s="53" customFormat="1" ht="15">
      <c r="A23" s="26">
        <v>6</v>
      </c>
      <c r="B23" s="114" t="s">
        <v>348</v>
      </c>
      <c r="C23" s="115">
        <v>1999</v>
      </c>
      <c r="D23" s="115">
        <v>78</v>
      </c>
      <c r="E23" s="115"/>
      <c r="F23" s="115">
        <v>16</v>
      </c>
      <c r="G23" s="115">
        <v>173</v>
      </c>
      <c r="H23" s="51">
        <f t="shared" si="0"/>
        <v>2768</v>
      </c>
      <c r="I23" s="182">
        <v>6</v>
      </c>
      <c r="J23" s="198" t="s">
        <v>346</v>
      </c>
    </row>
    <row r="24" spans="1:10" s="53" customFormat="1" ht="15">
      <c r="A24" s="26">
        <v>7</v>
      </c>
      <c r="B24" s="191" t="s">
        <v>218</v>
      </c>
      <c r="C24" s="179">
        <v>2001</v>
      </c>
      <c r="D24" s="179">
        <v>70.8</v>
      </c>
      <c r="E24" s="182" t="s">
        <v>238</v>
      </c>
      <c r="F24" s="192">
        <v>16</v>
      </c>
      <c r="G24" s="192">
        <v>142</v>
      </c>
      <c r="H24" s="181">
        <f t="shared" si="0"/>
        <v>2272</v>
      </c>
      <c r="I24" s="182">
        <v>7</v>
      </c>
      <c r="J24" s="185" t="s">
        <v>240</v>
      </c>
    </row>
    <row r="25" spans="1:10" s="53" customFormat="1" ht="15">
      <c r="A25" s="26">
        <v>8</v>
      </c>
      <c r="B25" s="191" t="s">
        <v>322</v>
      </c>
      <c r="C25" s="179">
        <v>2001</v>
      </c>
      <c r="D25" s="179">
        <v>57</v>
      </c>
      <c r="E25" s="182" t="s">
        <v>317</v>
      </c>
      <c r="F25" s="192">
        <v>16</v>
      </c>
      <c r="G25" s="192">
        <v>116</v>
      </c>
      <c r="H25" s="181">
        <f t="shared" si="0"/>
        <v>1856</v>
      </c>
      <c r="I25" s="182">
        <v>8</v>
      </c>
      <c r="J25" s="185" t="s">
        <v>318</v>
      </c>
    </row>
    <row r="26" spans="1:10" s="53" customFormat="1" ht="12.75">
      <c r="A26" s="21">
        <v>5</v>
      </c>
      <c r="B26" s="19"/>
      <c r="C26" s="24"/>
      <c r="D26" s="24"/>
      <c r="E26" s="33"/>
      <c r="F26" s="126"/>
      <c r="G26" s="126"/>
      <c r="H26" s="51"/>
      <c r="I26" s="50"/>
      <c r="J26" s="20"/>
    </row>
    <row r="27" spans="1:10" s="53" customFormat="1" ht="12.75">
      <c r="A27" s="50"/>
      <c r="B27" s="46"/>
      <c r="C27" s="47"/>
      <c r="D27" s="47"/>
      <c r="E27" s="50"/>
      <c r="F27" s="124"/>
      <c r="G27" s="124"/>
      <c r="H27" s="51"/>
      <c r="I27" s="50"/>
      <c r="J27" s="52"/>
    </row>
    <row r="28" spans="1:10" s="30" customFormat="1" ht="15.75">
      <c r="A28" s="28"/>
      <c r="B28" s="67" t="s">
        <v>367</v>
      </c>
      <c r="C28" s="68"/>
      <c r="D28" s="68"/>
      <c r="E28" s="77"/>
      <c r="F28" s="139"/>
      <c r="G28" s="139"/>
      <c r="H28" s="29">
        <f>SUM(H24:H27)</f>
        <v>4128</v>
      </c>
      <c r="I28" s="28"/>
      <c r="J28" s="31"/>
    </row>
    <row r="29" spans="1:10" ht="18.75">
      <c r="A29" s="10"/>
      <c r="B29" s="14"/>
      <c r="C29" s="15"/>
      <c r="D29" s="15"/>
      <c r="E29" s="43"/>
      <c r="F29" s="130"/>
      <c r="G29" s="130"/>
      <c r="H29" s="11"/>
      <c r="I29" s="12"/>
      <c r="J29" s="10"/>
    </row>
    <row r="30" spans="2:7" ht="15">
      <c r="B30" s="104" t="s">
        <v>11</v>
      </c>
      <c r="C30" s="104" t="s">
        <v>10</v>
      </c>
      <c r="D30" s="104"/>
      <c r="E30" s="106"/>
      <c r="F30" s="144"/>
      <c r="G30" s="144"/>
    </row>
    <row r="31" spans="2:7" ht="15">
      <c r="B31" s="104"/>
      <c r="C31" s="104"/>
      <c r="D31" s="104"/>
      <c r="E31" s="106"/>
      <c r="F31" s="144"/>
      <c r="G31" s="144"/>
    </row>
  </sheetData>
  <sheetProtection/>
  <autoFilter ref="A12:J28"/>
  <mergeCells count="6">
    <mergeCell ref="K6:M6"/>
    <mergeCell ref="A8:J8"/>
    <mergeCell ref="A10:J10"/>
    <mergeCell ref="A1:J1"/>
    <mergeCell ref="A2:J2"/>
    <mergeCell ref="A4:J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4"/>
  <sheetViews>
    <sheetView zoomScaleSheetLayoutView="110" workbookViewId="0" topLeftCell="A1">
      <selection activeCell="B13" sqref="B13"/>
    </sheetView>
  </sheetViews>
  <sheetFormatPr defaultColWidth="9.140625" defaultRowHeight="15"/>
  <cols>
    <col min="1" max="1" width="4.8515625" style="0" customWidth="1"/>
    <col min="2" max="2" width="24.00390625" style="0" customWidth="1"/>
    <col min="3" max="3" width="7.00390625" style="0" customWidth="1"/>
    <col min="4" max="4" width="7.140625" style="0" customWidth="1"/>
    <col min="5" max="5" width="14.7109375" style="32" customWidth="1"/>
    <col min="6" max="6" width="7.7109375" style="140" customWidth="1"/>
    <col min="7" max="7" width="9.00390625" style="127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4"/>
      <c r="L1" s="4"/>
      <c r="M1" s="4"/>
    </row>
    <row r="2" spans="1:14" ht="18.75">
      <c r="A2" s="292" t="s">
        <v>13</v>
      </c>
      <c r="B2" s="292"/>
      <c r="C2" s="292"/>
      <c r="D2" s="292"/>
      <c r="E2" s="292"/>
      <c r="F2" s="292"/>
      <c r="G2" s="292"/>
      <c r="H2" s="292"/>
      <c r="I2" s="292"/>
      <c r="J2" s="292"/>
      <c r="K2" s="5"/>
      <c r="L2" s="5"/>
      <c r="M2" s="5"/>
      <c r="N2" s="1"/>
    </row>
    <row r="4" spans="1:13" ht="22.5">
      <c r="A4" s="293" t="s">
        <v>83</v>
      </c>
      <c r="B4" s="295"/>
      <c r="C4" s="295"/>
      <c r="D4" s="295"/>
      <c r="E4" s="295"/>
      <c r="F4" s="295"/>
      <c r="G4" s="295"/>
      <c r="H4" s="295"/>
      <c r="I4" s="295"/>
      <c r="J4" s="295"/>
      <c r="K4" s="6"/>
      <c r="L4" s="6"/>
      <c r="M4" s="6"/>
    </row>
    <row r="6" spans="1:13" ht="15.75">
      <c r="A6" s="3" t="s">
        <v>80</v>
      </c>
      <c r="B6" s="3"/>
      <c r="C6" s="3"/>
      <c r="D6" s="3"/>
      <c r="J6" s="2" t="s">
        <v>82</v>
      </c>
      <c r="K6" s="289"/>
      <c r="L6" s="289"/>
      <c r="M6" s="289"/>
    </row>
    <row r="8" spans="1:13" ht="18.75">
      <c r="A8" s="290" t="s">
        <v>1</v>
      </c>
      <c r="B8" s="290"/>
      <c r="C8" s="290"/>
      <c r="D8" s="290"/>
      <c r="E8" s="290"/>
      <c r="F8" s="290"/>
      <c r="G8" s="290"/>
      <c r="H8" s="290"/>
      <c r="I8" s="290"/>
      <c r="J8" s="290"/>
      <c r="K8" s="8"/>
      <c r="L8" s="8"/>
      <c r="M8" s="8"/>
    </row>
    <row r="9" spans="11:13" ht="18.75">
      <c r="K9" s="8"/>
      <c r="L9" s="8"/>
      <c r="M9" s="8"/>
    </row>
    <row r="10" spans="1:13" ht="18.75">
      <c r="A10" s="290" t="s">
        <v>17</v>
      </c>
      <c r="B10" s="290"/>
      <c r="C10" s="290"/>
      <c r="D10" s="290"/>
      <c r="E10" s="290"/>
      <c r="F10" s="290"/>
      <c r="G10" s="290"/>
      <c r="H10" s="290"/>
      <c r="I10" s="290"/>
      <c r="J10" s="290"/>
      <c r="K10" s="8"/>
      <c r="L10" s="8"/>
      <c r="M10" s="8"/>
    </row>
    <row r="12" spans="1:10" ht="31.5">
      <c r="A12" s="9" t="s">
        <v>2</v>
      </c>
      <c r="B12" s="18" t="s">
        <v>3</v>
      </c>
      <c r="C12" s="18" t="s">
        <v>5</v>
      </c>
      <c r="D12" s="18" t="s">
        <v>18</v>
      </c>
      <c r="E12" s="18" t="s">
        <v>4</v>
      </c>
      <c r="F12" s="128" t="s">
        <v>6</v>
      </c>
      <c r="G12" s="128" t="s">
        <v>12</v>
      </c>
      <c r="H12" s="18" t="s">
        <v>7</v>
      </c>
      <c r="I12" s="18" t="s">
        <v>8</v>
      </c>
      <c r="J12" s="18" t="s">
        <v>9</v>
      </c>
    </row>
    <row r="13" spans="1:10" ht="18.75">
      <c r="A13" s="9"/>
      <c r="B13" s="102" t="s">
        <v>278</v>
      </c>
      <c r="C13" s="18"/>
      <c r="D13" s="18"/>
      <c r="E13" s="18"/>
      <c r="F13" s="128"/>
      <c r="G13" s="128"/>
      <c r="H13" s="18"/>
      <c r="I13" s="18"/>
      <c r="J13" s="18"/>
    </row>
    <row r="14" spans="1:10" s="53" customFormat="1" ht="12.75">
      <c r="A14" s="21">
        <v>1</v>
      </c>
      <c r="B14" s="22" t="s">
        <v>221</v>
      </c>
      <c r="C14" s="21">
        <v>1983</v>
      </c>
      <c r="D14" s="21">
        <v>81.45</v>
      </c>
      <c r="E14" s="33" t="s">
        <v>238</v>
      </c>
      <c r="F14" s="126">
        <v>16</v>
      </c>
      <c r="G14" s="126">
        <v>230</v>
      </c>
      <c r="H14" s="51">
        <f>PRODUCT(F14,G14)</f>
        <v>3680</v>
      </c>
      <c r="I14" s="154">
        <v>1</v>
      </c>
      <c r="J14" s="21" t="s">
        <v>237</v>
      </c>
    </row>
    <row r="15" spans="1:10" s="65" customFormat="1" ht="38.25">
      <c r="A15" s="26">
        <v>2</v>
      </c>
      <c r="B15" s="23" t="s">
        <v>294</v>
      </c>
      <c r="C15" s="26">
        <v>1987</v>
      </c>
      <c r="D15" s="26">
        <v>64</v>
      </c>
      <c r="E15" s="38" t="s">
        <v>291</v>
      </c>
      <c r="F15" s="125">
        <v>10</v>
      </c>
      <c r="G15" s="125">
        <v>198</v>
      </c>
      <c r="H15" s="49">
        <f>PRODUCT(F15,G15)</f>
        <v>1980</v>
      </c>
      <c r="I15" s="100">
        <v>2</v>
      </c>
      <c r="J15" s="26" t="s">
        <v>292</v>
      </c>
    </row>
    <row r="16" spans="1:10" s="65" customFormat="1" ht="12.75">
      <c r="A16" s="26">
        <v>3</v>
      </c>
      <c r="B16" s="23" t="s">
        <v>243</v>
      </c>
      <c r="C16" s="26">
        <v>1987</v>
      </c>
      <c r="D16" s="26">
        <v>54</v>
      </c>
      <c r="E16" s="38" t="s">
        <v>129</v>
      </c>
      <c r="F16" s="125">
        <v>8</v>
      </c>
      <c r="G16" s="125">
        <v>192</v>
      </c>
      <c r="H16" s="49">
        <f>PRODUCT(F16,G16)</f>
        <v>1536</v>
      </c>
      <c r="I16" s="100">
        <v>3</v>
      </c>
      <c r="J16" s="26" t="s">
        <v>242</v>
      </c>
    </row>
    <row r="17" spans="1:10" s="65" customFormat="1" ht="18.75">
      <c r="A17" s="26"/>
      <c r="B17" s="101" t="s">
        <v>188</v>
      </c>
      <c r="C17" s="26"/>
      <c r="D17" s="26"/>
      <c r="E17" s="38"/>
      <c r="F17" s="125"/>
      <c r="G17" s="125"/>
      <c r="H17" s="49"/>
      <c r="I17" s="70"/>
      <c r="J17" s="26"/>
    </row>
    <row r="18" spans="1:10" s="41" customFormat="1" ht="25.5">
      <c r="A18" s="50">
        <v>1</v>
      </c>
      <c r="B18" s="89" t="s">
        <v>280</v>
      </c>
      <c r="C18" s="90">
        <v>1984</v>
      </c>
      <c r="D18" s="88">
        <v>94</v>
      </c>
      <c r="E18" s="91" t="s">
        <v>281</v>
      </c>
      <c r="F18" s="145">
        <v>32</v>
      </c>
      <c r="G18" s="141">
        <v>253</v>
      </c>
      <c r="H18" s="51">
        <f aca="true" t="shared" si="0" ref="H18:H26">PRODUCT(F18,G18)</f>
        <v>8096</v>
      </c>
      <c r="I18" s="50">
        <v>1</v>
      </c>
      <c r="J18" s="52" t="s">
        <v>112</v>
      </c>
    </row>
    <row r="19" spans="1:10" s="65" customFormat="1" ht="25.5">
      <c r="A19" s="50">
        <v>2</v>
      </c>
      <c r="B19" s="23" t="s">
        <v>247</v>
      </c>
      <c r="C19" s="26">
        <v>1990</v>
      </c>
      <c r="D19" s="26">
        <v>70.8</v>
      </c>
      <c r="E19" s="47" t="s">
        <v>248</v>
      </c>
      <c r="F19" s="125">
        <v>24</v>
      </c>
      <c r="G19" s="125">
        <v>259</v>
      </c>
      <c r="H19" s="49">
        <f t="shared" si="0"/>
        <v>6216</v>
      </c>
      <c r="I19" s="50">
        <v>2</v>
      </c>
      <c r="J19" s="25" t="s">
        <v>112</v>
      </c>
    </row>
    <row r="20" spans="1:10" s="65" customFormat="1" ht="25.5">
      <c r="A20" s="50">
        <v>3</v>
      </c>
      <c r="B20" s="23" t="s">
        <v>211</v>
      </c>
      <c r="C20" s="26">
        <v>1984</v>
      </c>
      <c r="D20" s="26">
        <v>75</v>
      </c>
      <c r="E20" s="47" t="s">
        <v>212</v>
      </c>
      <c r="F20" s="125">
        <v>24</v>
      </c>
      <c r="G20" s="125">
        <v>258</v>
      </c>
      <c r="H20" s="49">
        <f t="shared" si="0"/>
        <v>6192</v>
      </c>
      <c r="I20" s="50">
        <v>3</v>
      </c>
      <c r="J20" s="25" t="s">
        <v>112</v>
      </c>
    </row>
    <row r="21" spans="1:10" s="65" customFormat="1" ht="25.5">
      <c r="A21" s="50">
        <v>4</v>
      </c>
      <c r="B21" s="23" t="s">
        <v>213</v>
      </c>
      <c r="C21" s="26">
        <v>1988</v>
      </c>
      <c r="D21" s="26">
        <v>70</v>
      </c>
      <c r="E21" s="47" t="s">
        <v>212</v>
      </c>
      <c r="F21" s="125">
        <v>24</v>
      </c>
      <c r="G21" s="125">
        <v>227</v>
      </c>
      <c r="H21" s="49">
        <f t="shared" si="0"/>
        <v>5448</v>
      </c>
      <c r="I21" s="50">
        <v>4</v>
      </c>
      <c r="J21" s="25" t="s">
        <v>112</v>
      </c>
    </row>
    <row r="22" spans="1:10" s="53" customFormat="1" ht="12.75">
      <c r="A22" s="50">
        <v>5</v>
      </c>
      <c r="B22" s="19" t="s">
        <v>216</v>
      </c>
      <c r="C22" s="24">
        <v>1984</v>
      </c>
      <c r="D22" s="24">
        <v>70.6</v>
      </c>
      <c r="E22" s="33" t="s">
        <v>238</v>
      </c>
      <c r="F22" s="126">
        <v>24</v>
      </c>
      <c r="G22" s="126">
        <v>225</v>
      </c>
      <c r="H22" s="51">
        <f t="shared" si="0"/>
        <v>5400</v>
      </c>
      <c r="I22" s="50">
        <v>5</v>
      </c>
      <c r="J22" s="199" t="s">
        <v>237</v>
      </c>
    </row>
    <row r="23" spans="1:10" s="53" customFormat="1" ht="30.75" thickBot="1">
      <c r="A23" s="50">
        <v>6</v>
      </c>
      <c r="B23" s="201" t="s">
        <v>332</v>
      </c>
      <c r="C23" s="202">
        <v>1991</v>
      </c>
      <c r="D23" s="202">
        <v>79</v>
      </c>
      <c r="E23" s="202" t="s">
        <v>327</v>
      </c>
      <c r="F23" s="202">
        <v>24</v>
      </c>
      <c r="G23" s="202">
        <v>194</v>
      </c>
      <c r="H23" s="202">
        <v>4656</v>
      </c>
      <c r="I23" s="50">
        <v>6</v>
      </c>
      <c r="J23" s="193" t="s">
        <v>331</v>
      </c>
    </row>
    <row r="24" spans="1:10" s="53" customFormat="1" ht="25.5">
      <c r="A24" s="50">
        <v>7</v>
      </c>
      <c r="B24" s="22" t="s">
        <v>93</v>
      </c>
      <c r="C24" s="21">
        <v>1990</v>
      </c>
      <c r="D24" s="21">
        <v>110.3</v>
      </c>
      <c r="E24" s="33" t="s">
        <v>94</v>
      </c>
      <c r="F24" s="126">
        <v>24</v>
      </c>
      <c r="G24" s="126">
        <v>190</v>
      </c>
      <c r="H24" s="51">
        <f t="shared" si="0"/>
        <v>4560</v>
      </c>
      <c r="I24" s="50">
        <v>7</v>
      </c>
      <c r="J24" s="200" t="s">
        <v>95</v>
      </c>
    </row>
    <row r="25" spans="1:10" s="53" customFormat="1" ht="12.75">
      <c r="A25" s="50">
        <v>8</v>
      </c>
      <c r="B25" s="114" t="s">
        <v>343</v>
      </c>
      <c r="C25" s="115">
        <v>1983</v>
      </c>
      <c r="D25" s="115">
        <v>82</v>
      </c>
      <c r="E25" s="115"/>
      <c r="F25" s="115">
        <v>24</v>
      </c>
      <c r="G25" s="115">
        <v>180</v>
      </c>
      <c r="H25" s="51">
        <f t="shared" si="0"/>
        <v>4320</v>
      </c>
      <c r="I25" s="50">
        <v>8</v>
      </c>
      <c r="J25" s="198" t="s">
        <v>344</v>
      </c>
    </row>
    <row r="26" spans="1:10" s="65" customFormat="1" ht="12.75">
      <c r="A26" s="50">
        <v>9</v>
      </c>
      <c r="B26" s="23" t="s">
        <v>46</v>
      </c>
      <c r="C26" s="26">
        <v>1997</v>
      </c>
      <c r="D26" s="26">
        <v>68</v>
      </c>
      <c r="E26" s="47" t="s">
        <v>35</v>
      </c>
      <c r="F26" s="125">
        <v>20</v>
      </c>
      <c r="G26" s="125">
        <v>321</v>
      </c>
      <c r="H26" s="49">
        <f t="shared" si="0"/>
        <v>6420</v>
      </c>
      <c r="I26" s="50">
        <v>9</v>
      </c>
      <c r="J26" s="25" t="s">
        <v>124</v>
      </c>
    </row>
    <row r="27" spans="1:10" s="53" customFormat="1" ht="38.25">
      <c r="A27" s="50">
        <v>10</v>
      </c>
      <c r="B27" s="22" t="s">
        <v>156</v>
      </c>
      <c r="C27" s="21">
        <v>1984</v>
      </c>
      <c r="D27" s="21">
        <v>89.1</v>
      </c>
      <c r="E27" s="24" t="s">
        <v>323</v>
      </c>
      <c r="F27" s="126">
        <v>20</v>
      </c>
      <c r="G27" s="126">
        <v>277</v>
      </c>
      <c r="H27" s="51">
        <f aca="true" t="shared" si="1" ref="H27:H53">PRODUCT(F27,G27)</f>
        <v>5540</v>
      </c>
      <c r="I27" s="50">
        <v>10</v>
      </c>
      <c r="J27" s="20" t="s">
        <v>112</v>
      </c>
    </row>
    <row r="28" spans="1:10" s="53" customFormat="1" ht="12.75">
      <c r="A28" s="50">
        <v>11</v>
      </c>
      <c r="B28" s="46" t="s">
        <v>92</v>
      </c>
      <c r="C28" s="47">
        <v>1989</v>
      </c>
      <c r="D28" s="47">
        <v>89</v>
      </c>
      <c r="E28" s="34" t="s">
        <v>48</v>
      </c>
      <c r="F28" s="124">
        <v>16</v>
      </c>
      <c r="G28" s="124">
        <v>371</v>
      </c>
      <c r="H28" s="51">
        <f>PRODUCT(F28,G28)</f>
        <v>5936</v>
      </c>
      <c r="I28" s="50">
        <v>11</v>
      </c>
      <c r="J28" s="52" t="s">
        <v>124</v>
      </c>
    </row>
    <row r="29" spans="1:10" s="41" customFormat="1" ht="25.5">
      <c r="A29" s="50">
        <v>12</v>
      </c>
      <c r="B29" s="89" t="s">
        <v>319</v>
      </c>
      <c r="C29" s="90">
        <v>1996</v>
      </c>
      <c r="D29" s="88">
        <v>70.5</v>
      </c>
      <c r="E29" s="91" t="s">
        <v>317</v>
      </c>
      <c r="F29" s="145">
        <v>16</v>
      </c>
      <c r="G29" s="141">
        <v>357</v>
      </c>
      <c r="H29" s="51">
        <f>PRODUCT(F29,G29)</f>
        <v>5712</v>
      </c>
      <c r="I29" s="50">
        <v>12</v>
      </c>
      <c r="J29" s="52" t="s">
        <v>318</v>
      </c>
    </row>
    <row r="30" spans="1:10" s="53" customFormat="1" ht="25.5">
      <c r="A30" s="50">
        <v>13</v>
      </c>
      <c r="B30" s="114" t="s">
        <v>337</v>
      </c>
      <c r="C30" s="115">
        <v>1992</v>
      </c>
      <c r="D30" s="115">
        <v>86</v>
      </c>
      <c r="E30" s="115" t="s">
        <v>327</v>
      </c>
      <c r="F30" s="115">
        <v>16</v>
      </c>
      <c r="G30" s="115">
        <v>340</v>
      </c>
      <c r="H30" s="115">
        <v>5440</v>
      </c>
      <c r="I30" s="50">
        <v>13</v>
      </c>
      <c r="J30" s="198" t="s">
        <v>336</v>
      </c>
    </row>
    <row r="31" spans="1:10" s="53" customFormat="1" ht="25.5">
      <c r="A31" s="50">
        <v>14</v>
      </c>
      <c r="B31" s="114" t="s">
        <v>347</v>
      </c>
      <c r="C31" s="115">
        <v>1998</v>
      </c>
      <c r="D31" s="115">
        <v>73</v>
      </c>
      <c r="E31" s="115" t="s">
        <v>327</v>
      </c>
      <c r="F31" s="115">
        <v>16</v>
      </c>
      <c r="G31" s="115">
        <v>338</v>
      </c>
      <c r="H31" s="51">
        <f>PRODUCT(F31,G31)</f>
        <v>5408</v>
      </c>
      <c r="I31" s="50">
        <v>14</v>
      </c>
      <c r="J31" s="198" t="s">
        <v>336</v>
      </c>
    </row>
    <row r="32" spans="1:10" s="53" customFormat="1" ht="12.75">
      <c r="A32" s="50">
        <v>15</v>
      </c>
      <c r="B32" s="19" t="s">
        <v>91</v>
      </c>
      <c r="C32" s="24">
        <v>1991</v>
      </c>
      <c r="D32" s="24">
        <v>89</v>
      </c>
      <c r="E32" s="33" t="s">
        <v>48</v>
      </c>
      <c r="F32" s="126">
        <v>16</v>
      </c>
      <c r="G32" s="126">
        <v>307</v>
      </c>
      <c r="H32" s="51">
        <f t="shared" si="1"/>
        <v>4912</v>
      </c>
      <c r="I32" s="50">
        <v>15</v>
      </c>
      <c r="J32" s="20" t="s">
        <v>208</v>
      </c>
    </row>
    <row r="33" spans="1:10" s="53" customFormat="1" ht="12.75">
      <c r="A33" s="50">
        <v>16</v>
      </c>
      <c r="B33" s="61" t="s">
        <v>90</v>
      </c>
      <c r="C33" s="50">
        <v>1982</v>
      </c>
      <c r="D33" s="50">
        <v>76</v>
      </c>
      <c r="E33" s="34" t="s">
        <v>48</v>
      </c>
      <c r="F33" s="124">
        <v>16</v>
      </c>
      <c r="G33" s="124">
        <v>303</v>
      </c>
      <c r="H33" s="51">
        <f t="shared" si="1"/>
        <v>4848</v>
      </c>
      <c r="I33" s="50">
        <v>16</v>
      </c>
      <c r="J33" s="20" t="s">
        <v>208</v>
      </c>
    </row>
    <row r="34" spans="1:10" s="41" customFormat="1" ht="25.5">
      <c r="A34" s="50">
        <v>17</v>
      </c>
      <c r="B34" s="89" t="s">
        <v>321</v>
      </c>
      <c r="C34" s="90">
        <v>1997</v>
      </c>
      <c r="D34" s="88">
        <v>70</v>
      </c>
      <c r="E34" s="91" t="s">
        <v>317</v>
      </c>
      <c r="F34" s="145">
        <v>16</v>
      </c>
      <c r="G34" s="141">
        <v>301</v>
      </c>
      <c r="H34" s="51">
        <f>PRODUCT(F34,G34)</f>
        <v>4816</v>
      </c>
      <c r="I34" s="50">
        <v>17</v>
      </c>
      <c r="J34" s="52" t="s">
        <v>318</v>
      </c>
    </row>
    <row r="35" spans="1:10" s="41" customFormat="1" ht="25.5">
      <c r="A35" s="50">
        <v>18</v>
      </c>
      <c r="B35" s="89" t="s">
        <v>316</v>
      </c>
      <c r="C35" s="90">
        <v>1997</v>
      </c>
      <c r="D35" s="88">
        <v>62</v>
      </c>
      <c r="E35" s="91" t="s">
        <v>317</v>
      </c>
      <c r="F35" s="145">
        <v>16</v>
      </c>
      <c r="G35" s="141">
        <v>298</v>
      </c>
      <c r="H35" s="51">
        <f>PRODUCT(F35,G35)</f>
        <v>4768</v>
      </c>
      <c r="I35" s="50">
        <v>18</v>
      </c>
      <c r="J35" s="52" t="s">
        <v>318</v>
      </c>
    </row>
    <row r="36" spans="1:10" s="53" customFormat="1" ht="12.75">
      <c r="A36" s="50">
        <v>19</v>
      </c>
      <c r="B36" s="46" t="s">
        <v>88</v>
      </c>
      <c r="C36" s="47">
        <v>1994</v>
      </c>
      <c r="D36" s="47">
        <v>85</v>
      </c>
      <c r="E36" s="34" t="s">
        <v>48</v>
      </c>
      <c r="F36" s="122">
        <v>16</v>
      </c>
      <c r="G36" s="124">
        <v>290</v>
      </c>
      <c r="H36" s="51">
        <f t="shared" si="1"/>
        <v>4640</v>
      </c>
      <c r="I36" s="50">
        <v>19</v>
      </c>
      <c r="J36" s="20" t="s">
        <v>208</v>
      </c>
    </row>
    <row r="37" spans="1:10" s="53" customFormat="1" ht="12.75">
      <c r="A37" s="50">
        <v>20</v>
      </c>
      <c r="B37" s="46" t="s">
        <v>207</v>
      </c>
      <c r="C37" s="47">
        <v>1994</v>
      </c>
      <c r="D37" s="50">
        <v>87</v>
      </c>
      <c r="E37" s="39" t="s">
        <v>48</v>
      </c>
      <c r="F37" s="122">
        <v>16</v>
      </c>
      <c r="G37" s="124">
        <v>271</v>
      </c>
      <c r="H37" s="51">
        <f t="shared" si="1"/>
        <v>4336</v>
      </c>
      <c r="I37" s="50">
        <v>20</v>
      </c>
      <c r="J37" s="52" t="s">
        <v>208</v>
      </c>
    </row>
    <row r="38" spans="1:10" s="53" customFormat="1" ht="25.5">
      <c r="A38" s="50">
        <v>21</v>
      </c>
      <c r="B38" s="114" t="s">
        <v>335</v>
      </c>
      <c r="C38" s="115">
        <v>1994</v>
      </c>
      <c r="D38" s="115">
        <v>76</v>
      </c>
      <c r="E38" s="115" t="s">
        <v>327</v>
      </c>
      <c r="F38" s="115">
        <v>16</v>
      </c>
      <c r="G38" s="115">
        <v>267</v>
      </c>
      <c r="H38" s="115">
        <v>4272</v>
      </c>
      <c r="I38" s="50">
        <v>21</v>
      </c>
      <c r="J38" s="198" t="s">
        <v>336</v>
      </c>
    </row>
    <row r="39" spans="1:10" s="53" customFormat="1" ht="12.75">
      <c r="A39" s="50">
        <v>22</v>
      </c>
      <c r="B39" s="19" t="s">
        <v>206</v>
      </c>
      <c r="C39" s="24">
        <v>1991</v>
      </c>
      <c r="D39" s="24">
        <v>89</v>
      </c>
      <c r="E39" s="33" t="s">
        <v>48</v>
      </c>
      <c r="F39" s="126">
        <v>16</v>
      </c>
      <c r="G39" s="126">
        <v>262</v>
      </c>
      <c r="H39" s="51">
        <f t="shared" si="1"/>
        <v>4192</v>
      </c>
      <c r="I39" s="50">
        <v>22</v>
      </c>
      <c r="J39" s="52" t="s">
        <v>208</v>
      </c>
    </row>
    <row r="40" spans="1:10" s="53" customFormat="1" ht="25.5">
      <c r="A40" s="50">
        <v>23</v>
      </c>
      <c r="B40" s="22" t="s">
        <v>155</v>
      </c>
      <c r="C40" s="21">
        <v>1990</v>
      </c>
      <c r="D40" s="21">
        <v>73</v>
      </c>
      <c r="E40" s="24" t="s">
        <v>150</v>
      </c>
      <c r="F40" s="126">
        <v>16</v>
      </c>
      <c r="G40" s="126">
        <v>256</v>
      </c>
      <c r="H40" s="51">
        <f t="shared" si="1"/>
        <v>4096</v>
      </c>
      <c r="I40" s="50">
        <v>23</v>
      </c>
      <c r="J40" s="20" t="s">
        <v>47</v>
      </c>
    </row>
    <row r="41" spans="1:10" s="53" customFormat="1" ht="12.75">
      <c r="A41" s="50">
        <v>24</v>
      </c>
      <c r="B41" s="63" t="s">
        <v>100</v>
      </c>
      <c r="C41" s="64">
        <v>1981</v>
      </c>
      <c r="D41" s="64">
        <v>88</v>
      </c>
      <c r="E41" s="36" t="s">
        <v>48</v>
      </c>
      <c r="F41" s="126">
        <v>16</v>
      </c>
      <c r="G41" s="126">
        <v>250</v>
      </c>
      <c r="H41" s="51">
        <f t="shared" si="1"/>
        <v>4000</v>
      </c>
      <c r="I41" s="50">
        <v>24</v>
      </c>
      <c r="J41" s="20" t="s">
        <v>140</v>
      </c>
    </row>
    <row r="42" spans="1:10" s="53" customFormat="1" ht="12.75">
      <c r="A42" s="50">
        <v>25</v>
      </c>
      <c r="B42" s="63" t="s">
        <v>241</v>
      </c>
      <c r="C42" s="64">
        <v>1998</v>
      </c>
      <c r="D42" s="64">
        <v>54.2</v>
      </c>
      <c r="E42" s="36" t="s">
        <v>129</v>
      </c>
      <c r="F42" s="126">
        <v>16</v>
      </c>
      <c r="G42" s="126">
        <v>241</v>
      </c>
      <c r="H42" s="51">
        <f t="shared" si="1"/>
        <v>3856</v>
      </c>
      <c r="I42" s="50">
        <v>25</v>
      </c>
      <c r="J42" s="20" t="s">
        <v>242</v>
      </c>
    </row>
    <row r="43" spans="1:10" s="53" customFormat="1" ht="25.5">
      <c r="A43" s="50">
        <v>26</v>
      </c>
      <c r="B43" s="194" t="s">
        <v>363</v>
      </c>
      <c r="C43" s="119">
        <v>1986</v>
      </c>
      <c r="D43" s="119">
        <v>80</v>
      </c>
      <c r="E43" s="33" t="s">
        <v>371</v>
      </c>
      <c r="F43" s="123">
        <v>16</v>
      </c>
      <c r="G43" s="123">
        <v>241</v>
      </c>
      <c r="H43" s="121">
        <f t="shared" si="1"/>
        <v>3856</v>
      </c>
      <c r="I43" s="50">
        <v>26</v>
      </c>
      <c r="J43" s="197" t="s">
        <v>229</v>
      </c>
    </row>
    <row r="44" spans="1:10" s="53" customFormat="1" ht="25.5">
      <c r="A44" s="50">
        <v>27</v>
      </c>
      <c r="B44" s="114" t="s">
        <v>339</v>
      </c>
      <c r="C44" s="115">
        <v>1996</v>
      </c>
      <c r="D44" s="115">
        <v>63</v>
      </c>
      <c r="E44" s="115" t="s">
        <v>327</v>
      </c>
      <c r="F44" s="115">
        <v>16</v>
      </c>
      <c r="G44" s="115">
        <v>240</v>
      </c>
      <c r="H44" s="115">
        <v>3840</v>
      </c>
      <c r="I44" s="50">
        <v>27</v>
      </c>
      <c r="J44" s="198" t="s">
        <v>336</v>
      </c>
    </row>
    <row r="45" spans="1:10" s="41" customFormat="1" ht="12.75">
      <c r="A45" s="50">
        <v>28</v>
      </c>
      <c r="B45" s="55" t="s">
        <v>131</v>
      </c>
      <c r="C45" s="56">
        <v>1998</v>
      </c>
      <c r="D45" s="56">
        <v>72.5</v>
      </c>
      <c r="E45" s="57" t="s">
        <v>129</v>
      </c>
      <c r="F45" s="146">
        <v>16</v>
      </c>
      <c r="G45" s="146">
        <v>238</v>
      </c>
      <c r="H45" s="45">
        <f t="shared" si="1"/>
        <v>3808</v>
      </c>
      <c r="I45" s="50">
        <v>28</v>
      </c>
      <c r="J45" s="58" t="s">
        <v>112</v>
      </c>
    </row>
    <row r="46" spans="1:10" s="53" customFormat="1" ht="25.5">
      <c r="A46" s="50">
        <v>29</v>
      </c>
      <c r="B46" s="194" t="s">
        <v>354</v>
      </c>
      <c r="C46" s="119">
        <v>1993</v>
      </c>
      <c r="D46" s="119">
        <v>70</v>
      </c>
      <c r="E46" s="33" t="s">
        <v>371</v>
      </c>
      <c r="F46" s="123">
        <v>16</v>
      </c>
      <c r="G46" s="123">
        <v>230</v>
      </c>
      <c r="H46" s="121">
        <f t="shared" si="1"/>
        <v>3680</v>
      </c>
      <c r="I46" s="50">
        <v>29</v>
      </c>
      <c r="J46" s="197" t="s">
        <v>229</v>
      </c>
    </row>
    <row r="47" spans="1:10" s="53" customFormat="1" ht="12.75">
      <c r="A47" s="50">
        <v>30</v>
      </c>
      <c r="B47" s="46" t="s">
        <v>101</v>
      </c>
      <c r="C47" s="47">
        <v>1983</v>
      </c>
      <c r="D47" s="47">
        <v>107</v>
      </c>
      <c r="E47" s="37" t="s">
        <v>48</v>
      </c>
      <c r="F47" s="122">
        <v>16</v>
      </c>
      <c r="G47" s="122">
        <v>230</v>
      </c>
      <c r="H47" s="49">
        <f t="shared" si="1"/>
        <v>3680</v>
      </c>
      <c r="I47" s="50">
        <v>30</v>
      </c>
      <c r="J47" s="52" t="s">
        <v>140</v>
      </c>
    </row>
    <row r="48" spans="1:10" s="53" customFormat="1" ht="25.5">
      <c r="A48" s="50">
        <v>31</v>
      </c>
      <c r="B48" s="114" t="s">
        <v>340</v>
      </c>
      <c r="C48" s="115">
        <v>1991</v>
      </c>
      <c r="D48" s="115">
        <v>80</v>
      </c>
      <c r="E48" s="115" t="s">
        <v>327</v>
      </c>
      <c r="F48" s="115">
        <v>16</v>
      </c>
      <c r="G48" s="115">
        <v>211</v>
      </c>
      <c r="H48" s="51">
        <f t="shared" si="1"/>
        <v>3376</v>
      </c>
      <c r="I48" s="50">
        <v>31</v>
      </c>
      <c r="J48" s="198" t="s">
        <v>336</v>
      </c>
    </row>
    <row r="49" spans="1:10" s="53" customFormat="1" ht="25.5">
      <c r="A49" s="50">
        <v>32</v>
      </c>
      <c r="B49" s="194" t="s">
        <v>355</v>
      </c>
      <c r="C49" s="119">
        <v>1990</v>
      </c>
      <c r="D49" s="119">
        <v>78</v>
      </c>
      <c r="E49" s="33" t="s">
        <v>371</v>
      </c>
      <c r="F49" s="123">
        <v>16</v>
      </c>
      <c r="G49" s="123">
        <v>210</v>
      </c>
      <c r="H49" s="121">
        <f t="shared" si="1"/>
        <v>3360</v>
      </c>
      <c r="I49" s="50">
        <v>32</v>
      </c>
      <c r="J49" s="197" t="s">
        <v>229</v>
      </c>
    </row>
    <row r="50" spans="1:10" s="53" customFormat="1" ht="25.5">
      <c r="A50" s="50">
        <v>33</v>
      </c>
      <c r="B50" s="194" t="s">
        <v>353</v>
      </c>
      <c r="C50" s="119">
        <v>1987</v>
      </c>
      <c r="D50" s="119">
        <v>70</v>
      </c>
      <c r="E50" s="33" t="s">
        <v>371</v>
      </c>
      <c r="F50" s="123">
        <v>16</v>
      </c>
      <c r="G50" s="123">
        <v>207</v>
      </c>
      <c r="H50" s="121">
        <f t="shared" si="1"/>
        <v>3312</v>
      </c>
      <c r="I50" s="50">
        <v>33</v>
      </c>
      <c r="J50" s="197" t="s">
        <v>229</v>
      </c>
    </row>
    <row r="51" spans="1:10" s="53" customFormat="1" ht="25.5">
      <c r="A51" s="50">
        <v>34</v>
      </c>
      <c r="B51" s="194" t="s">
        <v>358</v>
      </c>
      <c r="C51" s="119">
        <v>1996</v>
      </c>
      <c r="D51" s="119">
        <v>94</v>
      </c>
      <c r="E51" s="33" t="s">
        <v>371</v>
      </c>
      <c r="F51" s="123">
        <v>16</v>
      </c>
      <c r="G51" s="123">
        <v>205</v>
      </c>
      <c r="H51" s="121">
        <f t="shared" si="1"/>
        <v>3280</v>
      </c>
      <c r="I51" s="50">
        <v>34</v>
      </c>
      <c r="J51" s="197" t="s">
        <v>229</v>
      </c>
    </row>
    <row r="52" spans="1:10" s="53" customFormat="1" ht="25.5">
      <c r="A52" s="50">
        <v>35</v>
      </c>
      <c r="B52" s="95" t="s">
        <v>162</v>
      </c>
      <c r="C52" s="96">
        <v>1998</v>
      </c>
      <c r="D52" s="96">
        <v>63</v>
      </c>
      <c r="E52" s="64" t="s">
        <v>150</v>
      </c>
      <c r="F52" s="143">
        <v>16</v>
      </c>
      <c r="G52" s="143">
        <v>200</v>
      </c>
      <c r="H52" s="92">
        <f>PRODUCT(F52,G52)</f>
        <v>3200</v>
      </c>
      <c r="I52" s="50">
        <v>35</v>
      </c>
      <c r="J52" s="20" t="s">
        <v>47</v>
      </c>
    </row>
    <row r="53" spans="1:10" s="53" customFormat="1" ht="25.5">
      <c r="A53" s="50">
        <v>36</v>
      </c>
      <c r="B53" s="22" t="s">
        <v>154</v>
      </c>
      <c r="C53" s="21">
        <v>1994</v>
      </c>
      <c r="D53" s="21">
        <v>79</v>
      </c>
      <c r="E53" s="24" t="s">
        <v>150</v>
      </c>
      <c r="F53" s="126">
        <v>12</v>
      </c>
      <c r="G53" s="126">
        <v>294</v>
      </c>
      <c r="H53" s="51">
        <f t="shared" si="1"/>
        <v>3528</v>
      </c>
      <c r="I53" s="50">
        <v>36</v>
      </c>
      <c r="J53" s="20" t="s">
        <v>47</v>
      </c>
    </row>
    <row r="54" spans="1:10" s="53" customFormat="1" ht="15.75">
      <c r="A54" s="50"/>
      <c r="B54" s="155" t="s">
        <v>324</v>
      </c>
      <c r="C54" s="96"/>
      <c r="D54" s="96"/>
      <c r="E54" s="64"/>
      <c r="F54" s="143"/>
      <c r="G54" s="143"/>
      <c r="H54" s="92"/>
      <c r="I54" s="50"/>
      <c r="J54" s="20"/>
    </row>
    <row r="55" spans="1:10" s="53" customFormat="1" ht="25.5">
      <c r="A55" s="50">
        <v>1</v>
      </c>
      <c r="B55" s="19" t="s">
        <v>209</v>
      </c>
      <c r="C55" s="24">
        <v>1978</v>
      </c>
      <c r="D55" s="24">
        <v>96</v>
      </c>
      <c r="E55" s="33" t="s">
        <v>48</v>
      </c>
      <c r="F55" s="126">
        <v>8</v>
      </c>
      <c r="G55" s="126">
        <v>324</v>
      </c>
      <c r="H55" s="51">
        <f>PRODUCT(F55,G55)</f>
        <v>2592</v>
      </c>
      <c r="I55" s="50">
        <v>1</v>
      </c>
      <c r="J55" s="52" t="s">
        <v>208</v>
      </c>
    </row>
    <row r="56" spans="1:10" s="53" customFormat="1" ht="12.75">
      <c r="A56" s="50">
        <v>2</v>
      </c>
      <c r="B56" s="82" t="s">
        <v>102</v>
      </c>
      <c r="C56" s="62">
        <v>1993</v>
      </c>
      <c r="D56" s="62">
        <v>71</v>
      </c>
      <c r="E56" s="35" t="s">
        <v>48</v>
      </c>
      <c r="F56" s="126">
        <v>8</v>
      </c>
      <c r="G56" s="126">
        <v>220</v>
      </c>
      <c r="H56" s="51">
        <f>PRODUCT(F56,G56)</f>
        <v>1760</v>
      </c>
      <c r="I56" s="50">
        <v>2</v>
      </c>
      <c r="J56" s="52" t="s">
        <v>208</v>
      </c>
    </row>
    <row r="57" spans="1:10" s="53" customFormat="1" ht="15.75">
      <c r="A57" s="50"/>
      <c r="B57" s="156" t="s">
        <v>325</v>
      </c>
      <c r="C57" s="62"/>
      <c r="D57" s="62"/>
      <c r="E57" s="35"/>
      <c r="F57" s="126"/>
      <c r="G57" s="126"/>
      <c r="H57" s="51"/>
      <c r="I57" s="50"/>
      <c r="J57" s="52"/>
    </row>
    <row r="58" spans="1:10" s="65" customFormat="1" ht="25.5">
      <c r="A58" s="26">
        <v>1</v>
      </c>
      <c r="B58" s="114" t="s">
        <v>338</v>
      </c>
      <c r="C58" s="115">
        <v>1984</v>
      </c>
      <c r="D58" s="115">
        <v>101</v>
      </c>
      <c r="E58" s="115" t="s">
        <v>327</v>
      </c>
      <c r="F58" s="115">
        <v>24</v>
      </c>
      <c r="G58" s="115">
        <v>150</v>
      </c>
      <c r="H58" s="115">
        <v>3600</v>
      </c>
      <c r="I58" s="115">
        <v>1</v>
      </c>
      <c r="J58" s="198" t="s">
        <v>336</v>
      </c>
    </row>
    <row r="59" spans="1:10" s="53" customFormat="1" ht="12.75">
      <c r="A59" s="26">
        <v>2</v>
      </c>
      <c r="B59" s="46" t="s">
        <v>99</v>
      </c>
      <c r="C59" s="47">
        <v>1994</v>
      </c>
      <c r="D59" s="50">
        <v>87</v>
      </c>
      <c r="E59" s="39" t="s">
        <v>48</v>
      </c>
      <c r="F59" s="122">
        <v>24</v>
      </c>
      <c r="G59" s="124">
        <v>115</v>
      </c>
      <c r="H59" s="51">
        <f>PRODUCT(F59,G59)</f>
        <v>2760</v>
      </c>
      <c r="I59" s="115">
        <v>2</v>
      </c>
      <c r="J59" s="52" t="s">
        <v>208</v>
      </c>
    </row>
    <row r="60" spans="1:10" s="53" customFormat="1" ht="25.5">
      <c r="A60" s="26">
        <v>3</v>
      </c>
      <c r="B60" s="23" t="s">
        <v>364</v>
      </c>
      <c r="C60" s="21">
        <v>1985</v>
      </c>
      <c r="D60" s="21">
        <v>83</v>
      </c>
      <c r="E60" s="33" t="s">
        <v>371</v>
      </c>
      <c r="F60" s="126">
        <v>16</v>
      </c>
      <c r="G60" s="126">
        <v>100</v>
      </c>
      <c r="H60" s="51">
        <f>PRODUCT(F60,G60)</f>
        <v>1600</v>
      </c>
      <c r="I60" s="115">
        <v>3</v>
      </c>
      <c r="J60" s="20" t="s">
        <v>229</v>
      </c>
    </row>
    <row r="61" spans="1:10" s="53" customFormat="1" ht="25.5">
      <c r="A61" s="26">
        <v>4</v>
      </c>
      <c r="B61" s="114" t="s">
        <v>330</v>
      </c>
      <c r="C61" s="115">
        <v>1990</v>
      </c>
      <c r="D61" s="115">
        <v>87</v>
      </c>
      <c r="E61" s="115" t="s">
        <v>327</v>
      </c>
      <c r="F61" s="115">
        <v>24</v>
      </c>
      <c r="G61" s="115">
        <v>100</v>
      </c>
      <c r="H61" s="115">
        <v>2400</v>
      </c>
      <c r="I61" s="115">
        <v>4</v>
      </c>
      <c r="J61" s="198" t="s">
        <v>331</v>
      </c>
    </row>
    <row r="62" spans="1:10" s="53" customFormat="1" ht="25.5">
      <c r="A62" s="26">
        <v>5</v>
      </c>
      <c r="B62" s="114" t="s">
        <v>350</v>
      </c>
      <c r="C62" s="115">
        <v>1998</v>
      </c>
      <c r="D62" s="115">
        <v>110</v>
      </c>
      <c r="E62" s="115" t="s">
        <v>327</v>
      </c>
      <c r="F62" s="115">
        <v>24</v>
      </c>
      <c r="G62" s="115">
        <v>100</v>
      </c>
      <c r="H62" s="51">
        <f>PRODUCT(F62,G62)</f>
        <v>2400</v>
      </c>
      <c r="I62" s="115">
        <v>5</v>
      </c>
      <c r="J62" s="198" t="s">
        <v>346</v>
      </c>
    </row>
    <row r="63" spans="1:10" s="53" customFormat="1" ht="25.5">
      <c r="A63" s="26">
        <v>6</v>
      </c>
      <c r="B63" s="114" t="s">
        <v>351</v>
      </c>
      <c r="C63" s="115">
        <v>1975</v>
      </c>
      <c r="D63" s="115">
        <v>96</v>
      </c>
      <c r="E63" s="115" t="s">
        <v>327</v>
      </c>
      <c r="F63" s="115">
        <v>24</v>
      </c>
      <c r="G63" s="115">
        <v>98</v>
      </c>
      <c r="H63" s="51">
        <f>PRODUCT(F63,G63)</f>
        <v>2352</v>
      </c>
      <c r="I63" s="115">
        <v>6</v>
      </c>
      <c r="J63" s="198" t="s">
        <v>346</v>
      </c>
    </row>
    <row r="64" spans="1:10" s="53" customFormat="1" ht="12.75">
      <c r="A64" s="26">
        <v>7</v>
      </c>
      <c r="B64" s="19" t="s">
        <v>217</v>
      </c>
      <c r="C64" s="24">
        <v>1996</v>
      </c>
      <c r="D64" s="24">
        <v>82.9</v>
      </c>
      <c r="E64" s="33" t="s">
        <v>238</v>
      </c>
      <c r="F64" s="126">
        <v>16</v>
      </c>
      <c r="G64" s="126">
        <v>130</v>
      </c>
      <c r="H64" s="51">
        <f>PRODUCT(F64,G64)</f>
        <v>2080</v>
      </c>
      <c r="I64" s="115">
        <v>7</v>
      </c>
      <c r="J64" s="52" t="s">
        <v>239</v>
      </c>
    </row>
    <row r="65" spans="1:10" s="53" customFormat="1" ht="25.5">
      <c r="A65" s="26">
        <v>8</v>
      </c>
      <c r="B65" s="194" t="s">
        <v>356</v>
      </c>
      <c r="C65" s="119">
        <v>1978</v>
      </c>
      <c r="D65" s="119">
        <v>90</v>
      </c>
      <c r="E65" s="33" t="s">
        <v>371</v>
      </c>
      <c r="F65" s="123">
        <v>16</v>
      </c>
      <c r="G65" s="123">
        <v>134</v>
      </c>
      <c r="H65" s="121">
        <f>PRODUCT(F65,G65)</f>
        <v>2144</v>
      </c>
      <c r="I65" s="115">
        <v>8</v>
      </c>
      <c r="J65" s="197" t="s">
        <v>229</v>
      </c>
    </row>
    <row r="66" spans="1:10" s="53" customFormat="1" ht="25.5">
      <c r="A66" s="26">
        <v>9</v>
      </c>
      <c r="B66" s="194" t="s">
        <v>357</v>
      </c>
      <c r="C66" s="119">
        <v>1977</v>
      </c>
      <c r="D66" s="119">
        <v>81</v>
      </c>
      <c r="E66" s="33" t="s">
        <v>371</v>
      </c>
      <c r="F66" s="123">
        <v>16</v>
      </c>
      <c r="G66" s="123">
        <v>130</v>
      </c>
      <c r="H66" s="121">
        <f>PRODUCT(F66,G66)</f>
        <v>2080</v>
      </c>
      <c r="I66" s="115">
        <v>9</v>
      </c>
      <c r="J66" s="197" t="s">
        <v>229</v>
      </c>
    </row>
    <row r="67" spans="1:10" s="53" customFormat="1" ht="12.75">
      <c r="A67" s="26">
        <v>10</v>
      </c>
      <c r="B67" s="46" t="s">
        <v>86</v>
      </c>
      <c r="C67" s="47">
        <v>1995</v>
      </c>
      <c r="D67" s="47">
        <v>94</v>
      </c>
      <c r="E67" s="34" t="s">
        <v>48</v>
      </c>
      <c r="F67" s="122">
        <v>16</v>
      </c>
      <c r="G67" s="124">
        <v>107</v>
      </c>
      <c r="H67" s="51">
        <f aca="true" t="shared" si="2" ref="H67:H79">PRODUCT(F67,G67)</f>
        <v>1712</v>
      </c>
      <c r="I67" s="115">
        <v>10</v>
      </c>
      <c r="J67" s="52" t="s">
        <v>208</v>
      </c>
    </row>
    <row r="68" spans="1:10" s="53" customFormat="1" ht="12.75">
      <c r="A68" s="26">
        <v>11</v>
      </c>
      <c r="B68" s="46" t="s">
        <v>123</v>
      </c>
      <c r="C68" s="47">
        <v>1998</v>
      </c>
      <c r="D68" s="47">
        <v>93</v>
      </c>
      <c r="E68" s="34" t="s">
        <v>49</v>
      </c>
      <c r="F68" s="122">
        <v>16</v>
      </c>
      <c r="G68" s="124">
        <v>106</v>
      </c>
      <c r="H68" s="51">
        <f t="shared" si="2"/>
        <v>1696</v>
      </c>
      <c r="I68" s="115">
        <v>11</v>
      </c>
      <c r="J68" s="52" t="s">
        <v>139</v>
      </c>
    </row>
    <row r="69" spans="1:10" s="53" customFormat="1" ht="12.75">
      <c r="A69" s="26">
        <v>12</v>
      </c>
      <c r="B69" s="46" t="s">
        <v>120</v>
      </c>
      <c r="C69" s="47">
        <v>1988</v>
      </c>
      <c r="D69" s="47">
        <v>80</v>
      </c>
      <c r="E69" s="34" t="s">
        <v>49</v>
      </c>
      <c r="F69" s="122">
        <v>16</v>
      </c>
      <c r="G69" s="124">
        <v>104</v>
      </c>
      <c r="H69" s="51">
        <f t="shared" si="2"/>
        <v>1664</v>
      </c>
      <c r="I69" s="115">
        <v>12</v>
      </c>
      <c r="J69" s="52" t="s">
        <v>139</v>
      </c>
    </row>
    <row r="70" spans="1:10" s="53" customFormat="1" ht="25.5">
      <c r="A70" s="26">
        <v>13</v>
      </c>
      <c r="B70" s="194" t="s">
        <v>362</v>
      </c>
      <c r="C70" s="119">
        <v>1987</v>
      </c>
      <c r="D70" s="119">
        <v>87</v>
      </c>
      <c r="E70" s="33" t="s">
        <v>371</v>
      </c>
      <c r="F70" s="123">
        <v>16</v>
      </c>
      <c r="G70" s="123">
        <v>89</v>
      </c>
      <c r="H70" s="121">
        <f t="shared" si="2"/>
        <v>1424</v>
      </c>
      <c r="I70" s="115">
        <v>13</v>
      </c>
      <c r="J70" s="197" t="s">
        <v>229</v>
      </c>
    </row>
    <row r="71" spans="1:10" s="53" customFormat="1" ht="25.5">
      <c r="A71" s="26">
        <v>14</v>
      </c>
      <c r="B71" s="194" t="s">
        <v>360</v>
      </c>
      <c r="C71" s="119">
        <v>1987</v>
      </c>
      <c r="D71" s="119">
        <v>72</v>
      </c>
      <c r="E71" s="33" t="s">
        <v>371</v>
      </c>
      <c r="F71" s="123">
        <v>16</v>
      </c>
      <c r="G71" s="123">
        <v>85</v>
      </c>
      <c r="H71" s="121">
        <f t="shared" si="2"/>
        <v>1360</v>
      </c>
      <c r="I71" s="115">
        <v>14</v>
      </c>
      <c r="J71" s="197" t="s">
        <v>229</v>
      </c>
    </row>
    <row r="72" spans="1:10" s="53" customFormat="1" ht="25.5">
      <c r="A72" s="26">
        <v>15</v>
      </c>
      <c r="B72" s="46" t="s">
        <v>361</v>
      </c>
      <c r="C72" s="47">
        <v>1996</v>
      </c>
      <c r="D72" s="50">
        <v>92</v>
      </c>
      <c r="E72" s="33" t="s">
        <v>371</v>
      </c>
      <c r="F72" s="124">
        <v>16</v>
      </c>
      <c r="G72" s="124">
        <v>79</v>
      </c>
      <c r="H72" s="51">
        <f t="shared" si="2"/>
        <v>1264</v>
      </c>
      <c r="I72" s="115">
        <v>15</v>
      </c>
      <c r="J72" s="197" t="s">
        <v>229</v>
      </c>
    </row>
    <row r="73" spans="1:10" s="53" customFormat="1" ht="12.75">
      <c r="A73" s="26">
        <v>16</v>
      </c>
      <c r="B73" s="46" t="s">
        <v>121</v>
      </c>
      <c r="C73" s="47">
        <v>1988</v>
      </c>
      <c r="D73" s="47">
        <v>106</v>
      </c>
      <c r="E73" s="34" t="s">
        <v>49</v>
      </c>
      <c r="F73" s="122">
        <v>16</v>
      </c>
      <c r="G73" s="124">
        <v>77</v>
      </c>
      <c r="H73" s="51">
        <f t="shared" si="2"/>
        <v>1232</v>
      </c>
      <c r="I73" s="115">
        <v>16</v>
      </c>
      <c r="J73" s="52" t="s">
        <v>139</v>
      </c>
    </row>
    <row r="74" spans="1:10" s="53" customFormat="1" ht="25.5">
      <c r="A74" s="26">
        <v>17</v>
      </c>
      <c r="B74" s="46" t="s">
        <v>359</v>
      </c>
      <c r="C74" s="47">
        <v>1996</v>
      </c>
      <c r="D74" s="50">
        <v>87</v>
      </c>
      <c r="E74" s="33" t="s">
        <v>372</v>
      </c>
      <c r="F74" s="124">
        <v>16</v>
      </c>
      <c r="G74" s="124">
        <v>72</v>
      </c>
      <c r="H74" s="51">
        <f t="shared" si="2"/>
        <v>1152</v>
      </c>
      <c r="I74" s="115">
        <v>17</v>
      </c>
      <c r="J74" s="197" t="s">
        <v>229</v>
      </c>
    </row>
    <row r="75" spans="1:10" s="53" customFormat="1" ht="12.75">
      <c r="A75" s="26">
        <v>18</v>
      </c>
      <c r="B75" s="61" t="s">
        <v>119</v>
      </c>
      <c r="C75" s="50">
        <v>1990</v>
      </c>
      <c r="D75" s="50">
        <v>75</v>
      </c>
      <c r="E75" s="50" t="s">
        <v>49</v>
      </c>
      <c r="F75" s="124">
        <v>16</v>
      </c>
      <c r="G75" s="124">
        <v>70</v>
      </c>
      <c r="H75" s="51">
        <f t="shared" si="2"/>
        <v>1120</v>
      </c>
      <c r="I75" s="115">
        <v>18</v>
      </c>
      <c r="J75" s="52" t="s">
        <v>139</v>
      </c>
    </row>
    <row r="76" spans="1:10" s="53" customFormat="1" ht="12.75">
      <c r="A76" s="26">
        <v>19</v>
      </c>
      <c r="B76" s="46" t="s">
        <v>87</v>
      </c>
      <c r="C76" s="47">
        <v>1994</v>
      </c>
      <c r="D76" s="50">
        <v>72</v>
      </c>
      <c r="E76" s="38" t="s">
        <v>48</v>
      </c>
      <c r="F76" s="124">
        <v>16</v>
      </c>
      <c r="G76" s="124">
        <v>70</v>
      </c>
      <c r="H76" s="51">
        <f t="shared" si="2"/>
        <v>1120</v>
      </c>
      <c r="I76" s="115">
        <v>19</v>
      </c>
      <c r="J76" s="52" t="s">
        <v>208</v>
      </c>
    </row>
    <row r="77" spans="1:10" s="53" customFormat="1" ht="12.75">
      <c r="A77" s="26">
        <v>20</v>
      </c>
      <c r="B77" s="19" t="s">
        <v>117</v>
      </c>
      <c r="C77" s="24">
        <v>1987</v>
      </c>
      <c r="D77" s="24">
        <v>117</v>
      </c>
      <c r="E77" s="33" t="s">
        <v>49</v>
      </c>
      <c r="F77" s="126">
        <v>16</v>
      </c>
      <c r="G77" s="126">
        <v>50</v>
      </c>
      <c r="H77" s="51">
        <f t="shared" si="2"/>
        <v>800</v>
      </c>
      <c r="I77" s="115">
        <v>20</v>
      </c>
      <c r="J77" s="20" t="s">
        <v>139</v>
      </c>
    </row>
    <row r="78" spans="1:10" s="53" customFormat="1" ht="12.75">
      <c r="A78" s="26">
        <v>21</v>
      </c>
      <c r="B78" s="46" t="s">
        <v>118</v>
      </c>
      <c r="C78" s="47">
        <v>1989</v>
      </c>
      <c r="D78" s="50">
        <v>65</v>
      </c>
      <c r="E78" s="38" t="s">
        <v>49</v>
      </c>
      <c r="F78" s="124">
        <v>16</v>
      </c>
      <c r="G78" s="124">
        <v>37</v>
      </c>
      <c r="H78" s="51">
        <f t="shared" si="2"/>
        <v>592</v>
      </c>
      <c r="I78" s="115">
        <v>21</v>
      </c>
      <c r="J78" s="52" t="s">
        <v>139</v>
      </c>
    </row>
    <row r="79" spans="1:10" s="53" customFormat="1" ht="12.75">
      <c r="A79" s="26">
        <v>22</v>
      </c>
      <c r="B79" s="46" t="s">
        <v>122</v>
      </c>
      <c r="C79" s="47">
        <v>1989</v>
      </c>
      <c r="D79" s="47">
        <v>89</v>
      </c>
      <c r="E79" s="34" t="s">
        <v>49</v>
      </c>
      <c r="F79" s="124">
        <v>16</v>
      </c>
      <c r="G79" s="124">
        <v>31</v>
      </c>
      <c r="H79" s="51">
        <f t="shared" si="2"/>
        <v>496</v>
      </c>
      <c r="I79" s="115">
        <v>22</v>
      </c>
      <c r="J79" s="52" t="s">
        <v>139</v>
      </c>
    </row>
    <row r="80" spans="1:10" s="53" customFormat="1" ht="25.5">
      <c r="A80" s="26">
        <v>23</v>
      </c>
      <c r="B80" s="114" t="s">
        <v>341</v>
      </c>
      <c r="C80" s="115">
        <v>1984</v>
      </c>
      <c r="D80" s="115">
        <v>80</v>
      </c>
      <c r="E80" s="115" t="s">
        <v>327</v>
      </c>
      <c r="F80" s="115">
        <v>16</v>
      </c>
      <c r="G80" s="115">
        <v>100</v>
      </c>
      <c r="H80" s="51">
        <f aca="true" t="shared" si="3" ref="H80:H85">PRODUCT(F80,G80)</f>
        <v>1600</v>
      </c>
      <c r="I80" s="115">
        <v>23</v>
      </c>
      <c r="J80" s="198" t="s">
        <v>342</v>
      </c>
    </row>
    <row r="81" spans="1:10" s="65" customFormat="1" ht="25.5">
      <c r="A81" s="26">
        <v>24</v>
      </c>
      <c r="B81" s="114" t="s">
        <v>349</v>
      </c>
      <c r="C81" s="115">
        <v>1998</v>
      </c>
      <c r="D81" s="115">
        <v>78</v>
      </c>
      <c r="E81" s="115" t="s">
        <v>327</v>
      </c>
      <c r="F81" s="115">
        <v>16</v>
      </c>
      <c r="G81" s="115">
        <v>98</v>
      </c>
      <c r="H81" s="51">
        <f t="shared" si="3"/>
        <v>1568</v>
      </c>
      <c r="I81" s="115">
        <v>24</v>
      </c>
      <c r="J81" s="198" t="s">
        <v>342</v>
      </c>
    </row>
    <row r="82" spans="1:10" s="53" customFormat="1" ht="25.5">
      <c r="A82" s="26">
        <v>25</v>
      </c>
      <c r="B82" s="114" t="s">
        <v>345</v>
      </c>
      <c r="C82" s="115">
        <v>1997</v>
      </c>
      <c r="D82" s="115">
        <v>86</v>
      </c>
      <c r="E82" s="115" t="s">
        <v>327</v>
      </c>
      <c r="F82" s="115">
        <v>16</v>
      </c>
      <c r="G82" s="115">
        <v>95</v>
      </c>
      <c r="H82" s="51">
        <f t="shared" si="3"/>
        <v>1520</v>
      </c>
      <c r="I82" s="115">
        <v>25</v>
      </c>
      <c r="J82" s="198" t="s">
        <v>346</v>
      </c>
    </row>
    <row r="83" spans="1:10" s="53" customFormat="1" ht="25.5">
      <c r="A83" s="26">
        <v>26</v>
      </c>
      <c r="B83" s="114" t="s">
        <v>333</v>
      </c>
      <c r="C83" s="115">
        <v>1995</v>
      </c>
      <c r="D83" s="115">
        <v>75</v>
      </c>
      <c r="E83" s="115" t="s">
        <v>327</v>
      </c>
      <c r="F83" s="115">
        <v>16</v>
      </c>
      <c r="G83" s="115">
        <v>93</v>
      </c>
      <c r="H83" s="51">
        <f t="shared" si="3"/>
        <v>1488</v>
      </c>
      <c r="I83" s="115">
        <v>26</v>
      </c>
      <c r="J83" s="198" t="s">
        <v>334</v>
      </c>
    </row>
    <row r="84" spans="1:10" s="53" customFormat="1" ht="12.75">
      <c r="A84" s="26">
        <v>27</v>
      </c>
      <c r="B84" s="19" t="s">
        <v>89</v>
      </c>
      <c r="C84" s="24">
        <v>1986</v>
      </c>
      <c r="D84" s="24">
        <v>83</v>
      </c>
      <c r="E84" s="33" t="s">
        <v>48</v>
      </c>
      <c r="F84" s="126">
        <v>8</v>
      </c>
      <c r="G84" s="126">
        <v>336</v>
      </c>
      <c r="H84" s="51">
        <f t="shared" si="3"/>
        <v>2688</v>
      </c>
      <c r="I84" s="115">
        <v>27</v>
      </c>
      <c r="J84" s="52" t="s">
        <v>208</v>
      </c>
    </row>
    <row r="85" spans="1:10" s="53" customFormat="1" ht="12.75">
      <c r="A85" s="26">
        <v>28</v>
      </c>
      <c r="B85" s="19" t="s">
        <v>85</v>
      </c>
      <c r="C85" s="24">
        <v>1991</v>
      </c>
      <c r="D85" s="24">
        <v>85</v>
      </c>
      <c r="E85" s="33" t="s">
        <v>48</v>
      </c>
      <c r="F85" s="126">
        <v>8</v>
      </c>
      <c r="G85" s="126">
        <v>210</v>
      </c>
      <c r="H85" s="51">
        <f t="shared" si="3"/>
        <v>1680</v>
      </c>
      <c r="I85" s="115">
        <v>28</v>
      </c>
      <c r="J85" s="20" t="s">
        <v>208</v>
      </c>
    </row>
    <row r="86" spans="1:10" s="53" customFormat="1" ht="12.75">
      <c r="A86" s="118"/>
      <c r="B86" s="194"/>
      <c r="C86" s="119"/>
      <c r="D86" s="119"/>
      <c r="E86" s="195"/>
      <c r="F86" s="123"/>
      <c r="G86" s="123"/>
      <c r="H86" s="121">
        <f>PRODUCT(F86,G86)</f>
        <v>0</v>
      </c>
      <c r="I86" s="196"/>
      <c r="J86" s="197"/>
    </row>
    <row r="87" spans="1:10" s="53" customFormat="1" ht="12.75">
      <c r="A87" s="21"/>
      <c r="B87" s="46"/>
      <c r="C87" s="47"/>
      <c r="D87" s="47"/>
      <c r="E87" s="38"/>
      <c r="F87" s="122"/>
      <c r="G87" s="124"/>
      <c r="H87" s="51">
        <f>PRODUCT(F87,G87)</f>
        <v>0</v>
      </c>
      <c r="I87" s="50"/>
      <c r="J87" s="52"/>
    </row>
    <row r="88" spans="1:10" s="53" customFormat="1" ht="12.75">
      <c r="A88" s="21"/>
      <c r="B88" s="19"/>
      <c r="C88" s="24"/>
      <c r="D88" s="24"/>
      <c r="E88" s="33"/>
      <c r="F88" s="126"/>
      <c r="G88" s="126"/>
      <c r="H88" s="51">
        <f>PRODUCT(F88,G88)</f>
        <v>0</v>
      </c>
      <c r="I88" s="50"/>
      <c r="J88" s="20"/>
    </row>
    <row r="89" spans="1:10" s="53" customFormat="1" ht="13.5">
      <c r="A89" s="21"/>
      <c r="B89" s="22"/>
      <c r="C89" s="21"/>
      <c r="D89" s="21"/>
      <c r="E89" s="33"/>
      <c r="F89" s="126"/>
      <c r="G89" s="126"/>
      <c r="H89" s="51">
        <f>PRODUCT(F89,G89)</f>
        <v>0</v>
      </c>
      <c r="I89" s="60"/>
      <c r="J89" s="21"/>
    </row>
    <row r="90" spans="1:9" s="30" customFormat="1" ht="15">
      <c r="A90" s="107"/>
      <c r="B90" s="78" t="s">
        <v>368</v>
      </c>
      <c r="C90" s="107"/>
      <c r="D90" s="107"/>
      <c r="E90" s="108"/>
      <c r="F90" s="147"/>
      <c r="G90" s="148"/>
      <c r="H90" s="109">
        <f>SUM(H14:H89)</f>
        <v>226140</v>
      </c>
      <c r="I90" s="60"/>
    </row>
    <row r="91" spans="1:9" ht="15">
      <c r="A91" s="104"/>
      <c r="B91" s="104"/>
      <c r="C91" s="104"/>
      <c r="D91" s="104"/>
      <c r="E91" s="110"/>
      <c r="F91" s="144"/>
      <c r="G91" s="149"/>
      <c r="H91" s="104"/>
      <c r="I91" s="60"/>
    </row>
    <row r="92" spans="1:9" ht="15">
      <c r="A92" s="104"/>
      <c r="B92" s="104" t="s">
        <v>11</v>
      </c>
      <c r="C92" s="104" t="s">
        <v>10</v>
      </c>
      <c r="D92" s="104"/>
      <c r="E92" s="110"/>
      <c r="F92" s="144"/>
      <c r="G92" s="149"/>
      <c r="H92" s="104"/>
      <c r="I92" s="60"/>
    </row>
    <row r="93" ht="15">
      <c r="I93" s="60"/>
    </row>
    <row r="94" ht="15">
      <c r="I94" s="30"/>
    </row>
  </sheetData>
  <sheetProtection/>
  <autoFilter ref="A12:J90">
    <sortState ref="A13:J94">
      <sortCondition descending="1" sortBy="value" ref="H13:H94"/>
    </sortState>
  </autoFilter>
  <mergeCells count="6">
    <mergeCell ref="K6:M6"/>
    <mergeCell ref="A8:J8"/>
    <mergeCell ref="A10:J10"/>
    <mergeCell ref="A1:J1"/>
    <mergeCell ref="A2:J2"/>
    <mergeCell ref="A4:J4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zoomScaleSheetLayoutView="100" workbookViewId="0" topLeftCell="A1">
      <selection activeCell="C41" sqref="C41"/>
    </sheetView>
  </sheetViews>
  <sheetFormatPr defaultColWidth="9.140625" defaultRowHeight="15"/>
  <cols>
    <col min="1" max="1" width="6.28125" style="0" customWidth="1"/>
    <col min="2" max="2" width="24.00390625" style="0" customWidth="1"/>
    <col min="3" max="3" width="7.00390625" style="0" customWidth="1"/>
    <col min="4" max="4" width="9.28125" style="0" customWidth="1"/>
    <col min="5" max="5" width="12.8515625" style="27" customWidth="1"/>
    <col min="6" max="7" width="7.00390625" style="140" customWidth="1"/>
    <col min="8" max="8" width="11.00390625" style="0" customWidth="1"/>
    <col min="9" max="9" width="8.140625" style="0" customWidth="1"/>
    <col min="10" max="10" width="16.140625" style="0" customWidth="1"/>
  </cols>
  <sheetData>
    <row r="1" spans="1:13" ht="24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4"/>
      <c r="L1" s="4"/>
      <c r="M1" s="4"/>
    </row>
    <row r="2" spans="1:14" ht="18.75">
      <c r="A2" s="292" t="s">
        <v>13</v>
      </c>
      <c r="B2" s="292"/>
      <c r="C2" s="292"/>
      <c r="D2" s="292"/>
      <c r="E2" s="292"/>
      <c r="F2" s="292"/>
      <c r="G2" s="292"/>
      <c r="H2" s="292"/>
      <c r="I2" s="292"/>
      <c r="J2" s="292"/>
      <c r="K2" s="5"/>
      <c r="L2" s="5"/>
      <c r="M2" s="5"/>
      <c r="N2" s="1"/>
    </row>
    <row r="4" spans="1:13" ht="22.5">
      <c r="A4" s="293" t="s">
        <v>83</v>
      </c>
      <c r="B4" s="293"/>
      <c r="C4" s="293"/>
      <c r="D4" s="293"/>
      <c r="E4" s="293"/>
      <c r="F4" s="293"/>
      <c r="G4" s="293"/>
      <c r="H4" s="293"/>
      <c r="I4" s="293"/>
      <c r="J4" s="293"/>
      <c r="K4" s="7"/>
      <c r="L4" s="7"/>
      <c r="M4" s="7"/>
    </row>
    <row r="6" spans="1:13" ht="15.75">
      <c r="A6" s="3" t="s">
        <v>80</v>
      </c>
      <c r="B6" s="3"/>
      <c r="C6" s="3"/>
      <c r="D6" s="3"/>
      <c r="J6" s="2" t="s">
        <v>82</v>
      </c>
      <c r="K6" s="289"/>
      <c r="L6" s="289"/>
      <c r="M6" s="289"/>
    </row>
    <row r="8" spans="1:13" ht="18.75">
      <c r="A8" s="290" t="s">
        <v>1</v>
      </c>
      <c r="B8" s="290"/>
      <c r="C8" s="290"/>
      <c r="D8" s="290"/>
      <c r="E8" s="290"/>
      <c r="F8" s="290"/>
      <c r="G8" s="290"/>
      <c r="H8" s="290"/>
      <c r="I8" s="290"/>
      <c r="J8" s="290"/>
      <c r="K8" s="8"/>
      <c r="L8" s="8"/>
      <c r="M8" s="8"/>
    </row>
    <row r="9" spans="11:13" ht="18.75">
      <c r="K9" s="8"/>
      <c r="L9" s="8"/>
      <c r="M9" s="8"/>
    </row>
    <row r="10" spans="1:13" ht="19.5">
      <c r="A10" s="296" t="s">
        <v>21</v>
      </c>
      <c r="B10" s="296"/>
      <c r="C10" s="296"/>
      <c r="D10" s="296"/>
      <c r="E10" s="296"/>
      <c r="F10" s="296"/>
      <c r="G10" s="296"/>
      <c r="H10" s="296"/>
      <c r="I10" s="296"/>
      <c r="J10" s="296"/>
      <c r="K10" s="8"/>
      <c r="L10" s="8"/>
      <c r="M10" s="8"/>
    </row>
    <row r="12" spans="1:10" ht="31.5">
      <c r="A12" s="9" t="s">
        <v>2</v>
      </c>
      <c r="B12" s="18" t="s">
        <v>3</v>
      </c>
      <c r="C12" s="18" t="s">
        <v>5</v>
      </c>
      <c r="D12" s="18" t="s">
        <v>19</v>
      </c>
      <c r="E12" s="18" t="s">
        <v>4</v>
      </c>
      <c r="F12" s="128" t="s">
        <v>6</v>
      </c>
      <c r="G12" s="128" t="s">
        <v>12</v>
      </c>
      <c r="H12" s="18" t="s">
        <v>7</v>
      </c>
      <c r="I12" s="18" t="s">
        <v>8</v>
      </c>
      <c r="J12" s="18" t="s">
        <v>9</v>
      </c>
    </row>
    <row r="13" spans="1:10" ht="18.75">
      <c r="A13" s="116"/>
      <c r="B13" s="102" t="s">
        <v>278</v>
      </c>
      <c r="C13" s="18"/>
      <c r="D13" s="18"/>
      <c r="E13" s="18"/>
      <c r="F13" s="128"/>
      <c r="G13" s="128"/>
      <c r="H13" s="18"/>
      <c r="I13" s="18"/>
      <c r="J13" s="18"/>
    </row>
    <row r="14" spans="1:10" ht="78.75">
      <c r="A14" s="116">
        <v>1</v>
      </c>
      <c r="B14" s="120" t="s">
        <v>288</v>
      </c>
      <c r="C14" s="113">
        <v>1973</v>
      </c>
      <c r="D14" s="113">
        <v>66</v>
      </c>
      <c r="E14" s="113" t="s">
        <v>289</v>
      </c>
      <c r="F14" s="138">
        <v>16</v>
      </c>
      <c r="G14" s="138">
        <v>228</v>
      </c>
      <c r="H14" s="11">
        <f>PRODUCT(F14,G14)</f>
        <v>3648</v>
      </c>
      <c r="I14" s="9">
        <v>1</v>
      </c>
      <c r="J14" s="167" t="s">
        <v>112</v>
      </c>
    </row>
    <row r="15" spans="1:10" ht="31.5">
      <c r="A15" s="116">
        <v>2</v>
      </c>
      <c r="B15" s="120" t="s">
        <v>279</v>
      </c>
      <c r="C15" s="113">
        <v>1979</v>
      </c>
      <c r="D15" s="113">
        <v>76</v>
      </c>
      <c r="E15" s="113" t="s">
        <v>251</v>
      </c>
      <c r="F15" s="138">
        <v>10</v>
      </c>
      <c r="G15" s="138">
        <v>212</v>
      </c>
      <c r="H15" s="11">
        <f>PRODUCT(F15,G15)</f>
        <v>2120</v>
      </c>
      <c r="I15" s="9">
        <v>2</v>
      </c>
      <c r="J15" s="167" t="s">
        <v>258</v>
      </c>
    </row>
    <row r="16" spans="1:10" ht="18.75">
      <c r="A16" s="9"/>
      <c r="B16" s="269" t="s">
        <v>188</v>
      </c>
      <c r="C16" s="117"/>
      <c r="D16" s="117"/>
      <c r="E16" s="117"/>
      <c r="F16" s="150"/>
      <c r="G16" s="150"/>
      <c r="H16" s="117"/>
      <c r="I16" s="117"/>
      <c r="J16" s="18"/>
    </row>
    <row r="17" spans="1:10" s="41" customFormat="1" ht="31.5">
      <c r="A17" s="50">
        <v>1</v>
      </c>
      <c r="B17" s="158" t="s">
        <v>244</v>
      </c>
      <c r="C17" s="159">
        <v>1976</v>
      </c>
      <c r="D17" s="160">
        <v>84.7</v>
      </c>
      <c r="E17" s="161" t="s">
        <v>245</v>
      </c>
      <c r="F17" s="162">
        <v>28</v>
      </c>
      <c r="G17" s="163">
        <v>241</v>
      </c>
      <c r="H17" s="11">
        <f aca="true" t="shared" si="0" ref="H17:H36">PRODUCT(F17,G17)</f>
        <v>6748</v>
      </c>
      <c r="I17" s="164">
        <v>1</v>
      </c>
      <c r="J17" s="165" t="s">
        <v>246</v>
      </c>
    </row>
    <row r="18" spans="1:10" s="41" customFormat="1" ht="31.5">
      <c r="A18" s="50">
        <v>2</v>
      </c>
      <c r="B18" s="158" t="s">
        <v>287</v>
      </c>
      <c r="C18" s="159">
        <v>1967</v>
      </c>
      <c r="D18" s="160">
        <v>84.4</v>
      </c>
      <c r="E18" s="161" t="s">
        <v>186</v>
      </c>
      <c r="F18" s="162">
        <v>24</v>
      </c>
      <c r="G18" s="163">
        <v>286</v>
      </c>
      <c r="H18" s="11">
        <f t="shared" si="0"/>
        <v>6864</v>
      </c>
      <c r="I18" s="164">
        <v>2</v>
      </c>
      <c r="J18" s="165" t="s">
        <v>112</v>
      </c>
    </row>
    <row r="19" spans="1:10" s="41" customFormat="1" ht="31.5">
      <c r="A19" s="50">
        <v>3</v>
      </c>
      <c r="B19" s="158" t="s">
        <v>320</v>
      </c>
      <c r="C19" s="159">
        <v>1961</v>
      </c>
      <c r="D19" s="160">
        <v>80</v>
      </c>
      <c r="E19" s="161" t="s">
        <v>317</v>
      </c>
      <c r="F19" s="162">
        <v>24</v>
      </c>
      <c r="G19" s="163">
        <v>261</v>
      </c>
      <c r="H19" s="11">
        <f t="shared" si="0"/>
        <v>6264</v>
      </c>
      <c r="I19" s="164">
        <v>3</v>
      </c>
      <c r="J19" s="165" t="s">
        <v>112</v>
      </c>
    </row>
    <row r="20" spans="1:10" s="41" customFormat="1" ht="31.5">
      <c r="A20" s="50">
        <v>4</v>
      </c>
      <c r="B20" s="158" t="s">
        <v>185</v>
      </c>
      <c r="C20" s="159">
        <v>1977</v>
      </c>
      <c r="D20" s="160">
        <v>69.7</v>
      </c>
      <c r="E20" s="161" t="s">
        <v>186</v>
      </c>
      <c r="F20" s="162">
        <v>24</v>
      </c>
      <c r="G20" s="163">
        <v>255</v>
      </c>
      <c r="H20" s="11">
        <f t="shared" si="0"/>
        <v>6120</v>
      </c>
      <c r="I20" s="164">
        <v>4</v>
      </c>
      <c r="J20" s="165" t="s">
        <v>112</v>
      </c>
    </row>
    <row r="21" spans="1:10" s="41" customFormat="1" ht="31.5">
      <c r="A21" s="50">
        <v>5</v>
      </c>
      <c r="B21" s="166" t="s">
        <v>133</v>
      </c>
      <c r="C21" s="10">
        <v>1974</v>
      </c>
      <c r="D21" s="10">
        <v>100</v>
      </c>
      <c r="E21" s="167" t="s">
        <v>129</v>
      </c>
      <c r="F21" s="168">
        <v>24</v>
      </c>
      <c r="G21" s="168">
        <v>250</v>
      </c>
      <c r="H21" s="11">
        <f t="shared" si="0"/>
        <v>6000</v>
      </c>
      <c r="I21" s="164">
        <v>5</v>
      </c>
      <c r="J21" s="165" t="s">
        <v>112</v>
      </c>
    </row>
    <row r="22" spans="1:10" s="53" customFormat="1" ht="31.5">
      <c r="A22" s="50">
        <v>6</v>
      </c>
      <c r="B22" s="13" t="s">
        <v>157</v>
      </c>
      <c r="C22" s="10">
        <v>1962</v>
      </c>
      <c r="D22" s="10" t="s">
        <v>158</v>
      </c>
      <c r="E22" s="167" t="s">
        <v>150</v>
      </c>
      <c r="F22" s="130">
        <v>20</v>
      </c>
      <c r="G22" s="130">
        <v>256</v>
      </c>
      <c r="H22" s="11">
        <f t="shared" si="0"/>
        <v>5120</v>
      </c>
      <c r="I22" s="164">
        <v>6</v>
      </c>
      <c r="J22" s="166" t="s">
        <v>112</v>
      </c>
    </row>
    <row r="23" spans="1:10" s="41" customFormat="1" ht="31.5">
      <c r="A23" s="50">
        <v>7</v>
      </c>
      <c r="B23" s="169" t="s">
        <v>233</v>
      </c>
      <c r="C23" s="10">
        <v>1977</v>
      </c>
      <c r="D23" s="10" t="s">
        <v>234</v>
      </c>
      <c r="E23" s="167" t="s">
        <v>235</v>
      </c>
      <c r="F23" s="168">
        <v>20</v>
      </c>
      <c r="G23" s="168">
        <v>252</v>
      </c>
      <c r="H23" s="11">
        <f t="shared" si="0"/>
        <v>5040</v>
      </c>
      <c r="I23" s="164">
        <v>7</v>
      </c>
      <c r="J23" s="165" t="s">
        <v>236</v>
      </c>
    </row>
    <row r="24" spans="1:10" s="53" customFormat="1" ht="31.5">
      <c r="A24" s="50">
        <v>8</v>
      </c>
      <c r="B24" s="170" t="s">
        <v>125</v>
      </c>
      <c r="C24" s="171">
        <v>1963</v>
      </c>
      <c r="D24" s="171">
        <v>75</v>
      </c>
      <c r="E24" s="167" t="s">
        <v>235</v>
      </c>
      <c r="F24" s="168">
        <v>20</v>
      </c>
      <c r="G24" s="168">
        <v>229</v>
      </c>
      <c r="H24" s="11">
        <f t="shared" si="0"/>
        <v>4580</v>
      </c>
      <c r="I24" s="164">
        <v>8</v>
      </c>
      <c r="J24" s="165" t="s">
        <v>112</v>
      </c>
    </row>
    <row r="25" spans="1:10" s="41" customFormat="1" ht="15.75">
      <c r="A25" s="50">
        <v>9</v>
      </c>
      <c r="B25" s="120" t="s">
        <v>273</v>
      </c>
      <c r="C25" s="113">
        <v>1967</v>
      </c>
      <c r="D25" s="113" t="s">
        <v>274</v>
      </c>
      <c r="E25" s="113"/>
      <c r="F25" s="138">
        <v>20</v>
      </c>
      <c r="G25" s="138">
        <v>218</v>
      </c>
      <c r="H25" s="172">
        <f t="shared" si="0"/>
        <v>4360</v>
      </c>
      <c r="I25" s="164">
        <v>9</v>
      </c>
      <c r="J25" s="165" t="s">
        <v>112</v>
      </c>
    </row>
    <row r="26" spans="1:10" s="41" customFormat="1" ht="31.5">
      <c r="A26" s="50">
        <v>10</v>
      </c>
      <c r="B26" s="173" t="s">
        <v>128</v>
      </c>
      <c r="C26" s="174">
        <v>1976</v>
      </c>
      <c r="D26" s="174">
        <v>67</v>
      </c>
      <c r="E26" s="175" t="s">
        <v>129</v>
      </c>
      <c r="F26" s="176">
        <v>20</v>
      </c>
      <c r="G26" s="176">
        <v>216</v>
      </c>
      <c r="H26" s="11">
        <f t="shared" si="0"/>
        <v>4320</v>
      </c>
      <c r="I26" s="164">
        <v>10</v>
      </c>
      <c r="J26" s="165" t="s">
        <v>112</v>
      </c>
    </row>
    <row r="27" spans="1:10" s="53" customFormat="1" ht="15.75">
      <c r="A27" s="50">
        <v>11</v>
      </c>
      <c r="B27" s="170" t="s">
        <v>113</v>
      </c>
      <c r="C27" s="171">
        <v>1980</v>
      </c>
      <c r="D27" s="171">
        <v>95</v>
      </c>
      <c r="E27" s="167" t="s">
        <v>114</v>
      </c>
      <c r="F27" s="168">
        <v>16</v>
      </c>
      <c r="G27" s="168">
        <v>323</v>
      </c>
      <c r="H27" s="11">
        <f t="shared" si="0"/>
        <v>5168</v>
      </c>
      <c r="I27" s="164">
        <v>11</v>
      </c>
      <c r="J27" s="165" t="s">
        <v>112</v>
      </c>
    </row>
    <row r="28" spans="1:10" s="41" customFormat="1" ht="15.75">
      <c r="A28" s="50">
        <v>12</v>
      </c>
      <c r="B28" s="166" t="s">
        <v>111</v>
      </c>
      <c r="C28" s="10">
        <v>1966</v>
      </c>
      <c r="D28" s="10">
        <v>85</v>
      </c>
      <c r="E28" s="167" t="s">
        <v>23</v>
      </c>
      <c r="F28" s="168">
        <v>16</v>
      </c>
      <c r="G28" s="168">
        <v>318</v>
      </c>
      <c r="H28" s="11">
        <f t="shared" si="0"/>
        <v>5088</v>
      </c>
      <c r="I28" s="164">
        <v>12</v>
      </c>
      <c r="J28" s="165" t="s">
        <v>106</v>
      </c>
    </row>
    <row r="29" spans="1:10" s="41" customFormat="1" ht="15.75">
      <c r="A29" s="50">
        <v>13</v>
      </c>
      <c r="B29" s="166" t="s">
        <v>373</v>
      </c>
      <c r="C29" s="10">
        <v>1964</v>
      </c>
      <c r="D29" s="10">
        <v>75</v>
      </c>
      <c r="E29" s="167" t="s">
        <v>374</v>
      </c>
      <c r="F29" s="168">
        <v>16</v>
      </c>
      <c r="G29" s="168">
        <v>280</v>
      </c>
      <c r="H29" s="11">
        <f>PRODUCT(F29,G29)</f>
        <v>4480</v>
      </c>
      <c r="I29" s="164">
        <v>13</v>
      </c>
      <c r="J29" s="165" t="s">
        <v>106</v>
      </c>
    </row>
    <row r="30" spans="1:10" s="53" customFormat="1" ht="31.5">
      <c r="A30" s="50">
        <v>14</v>
      </c>
      <c r="B30" s="13" t="s">
        <v>159</v>
      </c>
      <c r="C30" s="10">
        <v>1961</v>
      </c>
      <c r="D30" s="10">
        <v>90.55</v>
      </c>
      <c r="E30" s="167" t="s">
        <v>150</v>
      </c>
      <c r="F30" s="130">
        <v>16</v>
      </c>
      <c r="G30" s="130">
        <v>279</v>
      </c>
      <c r="H30" s="11">
        <f t="shared" si="0"/>
        <v>4464</v>
      </c>
      <c r="I30" s="164">
        <v>14</v>
      </c>
      <c r="J30" s="166" t="s">
        <v>112</v>
      </c>
    </row>
    <row r="31" spans="1:10" s="41" customFormat="1" ht="15.75">
      <c r="A31" s="50">
        <v>15</v>
      </c>
      <c r="B31" s="166" t="s">
        <v>226</v>
      </c>
      <c r="C31" s="10">
        <v>1958</v>
      </c>
      <c r="D31" s="10">
        <v>90</v>
      </c>
      <c r="E31" s="167" t="s">
        <v>23</v>
      </c>
      <c r="F31" s="168">
        <v>16</v>
      </c>
      <c r="G31" s="168">
        <v>274</v>
      </c>
      <c r="H31" s="172">
        <f t="shared" si="0"/>
        <v>4384</v>
      </c>
      <c r="I31" s="164">
        <v>15</v>
      </c>
      <c r="J31" s="165" t="s">
        <v>112</v>
      </c>
    </row>
    <row r="32" spans="1:10" s="41" customFormat="1" ht="31.5">
      <c r="A32" s="50">
        <v>16</v>
      </c>
      <c r="B32" s="166" t="s">
        <v>132</v>
      </c>
      <c r="C32" s="10">
        <v>1975</v>
      </c>
      <c r="D32" s="10">
        <v>77.3</v>
      </c>
      <c r="E32" s="167" t="s">
        <v>129</v>
      </c>
      <c r="F32" s="168">
        <v>16</v>
      </c>
      <c r="G32" s="168">
        <v>255</v>
      </c>
      <c r="H32" s="11">
        <f t="shared" si="0"/>
        <v>4080</v>
      </c>
      <c r="I32" s="164">
        <v>16</v>
      </c>
      <c r="J32" s="165" t="s">
        <v>112</v>
      </c>
    </row>
    <row r="33" spans="1:10" s="53" customFormat="1" ht="15.75">
      <c r="A33" s="50">
        <v>17</v>
      </c>
      <c r="B33" s="170" t="s">
        <v>125</v>
      </c>
      <c r="C33" s="171">
        <v>1963</v>
      </c>
      <c r="D33" s="171">
        <v>75</v>
      </c>
      <c r="E33" s="167" t="s">
        <v>126</v>
      </c>
      <c r="F33" s="168">
        <v>16</v>
      </c>
      <c r="G33" s="168">
        <v>251</v>
      </c>
      <c r="H33" s="11">
        <f t="shared" si="0"/>
        <v>4016</v>
      </c>
      <c r="I33" s="164">
        <v>17</v>
      </c>
      <c r="J33" s="165" t="s">
        <v>112</v>
      </c>
    </row>
    <row r="34" spans="1:10" s="41" customFormat="1" ht="31.5">
      <c r="A34" s="50">
        <v>18</v>
      </c>
      <c r="B34" s="158" t="s">
        <v>187</v>
      </c>
      <c r="C34" s="159">
        <v>1948</v>
      </c>
      <c r="D34" s="160">
        <v>80</v>
      </c>
      <c r="E34" s="161" t="s">
        <v>186</v>
      </c>
      <c r="F34" s="162">
        <v>12</v>
      </c>
      <c r="G34" s="163">
        <v>312</v>
      </c>
      <c r="H34" s="11">
        <f t="shared" si="0"/>
        <v>3744</v>
      </c>
      <c r="I34" s="164">
        <v>18</v>
      </c>
      <c r="J34" s="166" t="s">
        <v>112</v>
      </c>
    </row>
    <row r="35" spans="1:10" s="41" customFormat="1" ht="15.75">
      <c r="A35" s="50">
        <v>19</v>
      </c>
      <c r="B35" s="166" t="s">
        <v>189</v>
      </c>
      <c r="C35" s="10">
        <v>1957</v>
      </c>
      <c r="D35" s="10">
        <v>85</v>
      </c>
      <c r="E35" s="167" t="s">
        <v>190</v>
      </c>
      <c r="F35" s="168">
        <v>12</v>
      </c>
      <c r="G35" s="168">
        <v>240</v>
      </c>
      <c r="H35" s="11">
        <f t="shared" si="0"/>
        <v>2880</v>
      </c>
      <c r="I35" s="164">
        <v>19</v>
      </c>
      <c r="J35" s="165" t="s">
        <v>112</v>
      </c>
    </row>
    <row r="36" spans="1:10" s="41" customFormat="1" ht="47.25">
      <c r="A36" s="50">
        <v>20</v>
      </c>
      <c r="B36" s="206" t="s">
        <v>376</v>
      </c>
      <c r="C36" s="204">
        <v>1941</v>
      </c>
      <c r="D36" s="204">
        <v>74</v>
      </c>
      <c r="E36" s="9" t="s">
        <v>375</v>
      </c>
      <c r="F36" s="205">
        <v>10</v>
      </c>
      <c r="G36" s="205">
        <v>240</v>
      </c>
      <c r="H36" s="207">
        <f t="shared" si="0"/>
        <v>2400</v>
      </c>
      <c r="I36" s="164">
        <v>20</v>
      </c>
      <c r="J36" s="165" t="s">
        <v>112</v>
      </c>
    </row>
    <row r="37" spans="1:10" s="41" customFormat="1" ht="12">
      <c r="A37" s="44"/>
      <c r="B37" s="55"/>
      <c r="C37" s="56"/>
      <c r="D37" s="56"/>
      <c r="E37" s="57"/>
      <c r="F37" s="151"/>
      <c r="G37" s="151"/>
      <c r="H37" s="45"/>
      <c r="I37" s="44"/>
      <c r="J37" s="55"/>
    </row>
    <row r="38" spans="1:10" s="41" customFormat="1" ht="12">
      <c r="A38" s="44"/>
      <c r="B38" s="55"/>
      <c r="C38" s="56"/>
      <c r="D38" s="56"/>
      <c r="E38" s="57"/>
      <c r="F38" s="151"/>
      <c r="G38" s="151"/>
      <c r="H38" s="45"/>
      <c r="I38" s="44"/>
      <c r="J38" s="55"/>
    </row>
    <row r="39" spans="1:10" s="41" customFormat="1" ht="14.25">
      <c r="A39" s="44"/>
      <c r="B39" s="157" t="s">
        <v>326</v>
      </c>
      <c r="C39" s="56"/>
      <c r="D39" s="56"/>
      <c r="E39" s="57"/>
      <c r="F39" s="152"/>
      <c r="G39" s="152"/>
      <c r="H39" s="59"/>
      <c r="I39" s="44"/>
      <c r="J39" s="58"/>
    </row>
    <row r="40" spans="1:10" s="41" customFormat="1" ht="31.5">
      <c r="A40" s="50">
        <v>1</v>
      </c>
      <c r="B40" s="166" t="s">
        <v>130</v>
      </c>
      <c r="C40" s="10">
        <v>1977</v>
      </c>
      <c r="D40" s="10">
        <v>72.5</v>
      </c>
      <c r="E40" s="167" t="s">
        <v>129</v>
      </c>
      <c r="F40" s="168">
        <v>32</v>
      </c>
      <c r="G40" s="168">
        <v>130</v>
      </c>
      <c r="H40" s="11">
        <f>PRODUCT(F40,G40)</f>
        <v>4160</v>
      </c>
      <c r="I40" s="164">
        <v>1</v>
      </c>
      <c r="J40" s="165" t="s">
        <v>112</v>
      </c>
    </row>
    <row r="41" spans="1:10" s="53" customFormat="1" ht="15.75">
      <c r="A41" s="50">
        <v>2</v>
      </c>
      <c r="B41" s="170" t="s">
        <v>115</v>
      </c>
      <c r="C41" s="171">
        <v>1963</v>
      </c>
      <c r="D41" s="171">
        <v>75</v>
      </c>
      <c r="E41" s="167" t="s">
        <v>114</v>
      </c>
      <c r="F41" s="168">
        <v>16</v>
      </c>
      <c r="G41" s="168">
        <v>55</v>
      </c>
      <c r="H41" s="11">
        <f>PRODUCT(F41,G41)</f>
        <v>880</v>
      </c>
      <c r="I41" s="164">
        <v>2</v>
      </c>
      <c r="J41" s="165" t="s">
        <v>141</v>
      </c>
    </row>
    <row r="42" spans="1:10" s="53" customFormat="1" ht="15.75">
      <c r="A42" s="50">
        <v>3</v>
      </c>
      <c r="B42" s="170" t="s">
        <v>116</v>
      </c>
      <c r="C42" s="171">
        <v>1975</v>
      </c>
      <c r="D42" s="171">
        <v>87</v>
      </c>
      <c r="E42" s="167" t="s">
        <v>114</v>
      </c>
      <c r="F42" s="168">
        <v>16</v>
      </c>
      <c r="G42" s="168">
        <v>52</v>
      </c>
      <c r="H42" s="11">
        <f>PRODUCT(F42,G42)</f>
        <v>832</v>
      </c>
      <c r="I42" s="164">
        <v>3</v>
      </c>
      <c r="J42" s="165" t="s">
        <v>141</v>
      </c>
    </row>
    <row r="43" spans="1:10" s="41" customFormat="1" ht="12">
      <c r="A43" s="44"/>
      <c r="B43" s="55"/>
      <c r="C43" s="56"/>
      <c r="D43" s="56"/>
      <c r="E43" s="57"/>
      <c r="F43" s="151"/>
      <c r="G43" s="151"/>
      <c r="H43" s="45"/>
      <c r="I43" s="44"/>
      <c r="J43" s="55"/>
    </row>
    <row r="44" spans="1:10" s="41" customFormat="1" ht="12">
      <c r="A44" s="44"/>
      <c r="B44" s="55"/>
      <c r="C44" s="56"/>
      <c r="D44" s="56"/>
      <c r="E44" s="57"/>
      <c r="F44" s="152"/>
      <c r="G44" s="146"/>
      <c r="H44" s="45"/>
      <c r="I44" s="44"/>
      <c r="J44" s="58"/>
    </row>
    <row r="45" spans="1:10" s="53" customFormat="1" ht="12.75">
      <c r="A45" s="50"/>
      <c r="B45" s="46"/>
      <c r="C45" s="47"/>
      <c r="D45" s="61"/>
      <c r="E45" s="34"/>
      <c r="F45" s="122"/>
      <c r="G45" s="124"/>
      <c r="H45" s="51"/>
      <c r="I45" s="50"/>
      <c r="J45" s="52"/>
    </row>
    <row r="46" spans="1:10" s="30" customFormat="1" ht="15.75">
      <c r="A46" s="28" t="e">
        <f>A131СУММ(A37:A45)</f>
        <v>#NAME?</v>
      </c>
      <c r="B46" s="79" t="s">
        <v>369</v>
      </c>
      <c r="C46" s="28"/>
      <c r="D46" s="28"/>
      <c r="E46" s="80"/>
      <c r="F46" s="153"/>
      <c r="G46" s="153"/>
      <c r="H46" s="51">
        <f>PRODUCT(F46,G46)</f>
        <v>0</v>
      </c>
      <c r="I46" s="28"/>
      <c r="J46" s="81"/>
    </row>
    <row r="47" spans="1:10" ht="15.75">
      <c r="A47" s="10"/>
      <c r="B47" s="203" t="s">
        <v>370</v>
      </c>
      <c r="C47" s="10"/>
      <c r="D47" s="10"/>
      <c r="E47" s="17"/>
      <c r="F47" s="130"/>
      <c r="G47" s="130"/>
      <c r="H47" s="11">
        <f>SUM(H37:H45)</f>
        <v>5872</v>
      </c>
      <c r="I47" s="12"/>
      <c r="J47" s="10"/>
    </row>
    <row r="50" spans="1:4" ht="15">
      <c r="A50" s="104"/>
      <c r="B50" s="104" t="s">
        <v>11</v>
      </c>
      <c r="C50" s="104" t="s">
        <v>10</v>
      </c>
      <c r="D50" s="104"/>
    </row>
    <row r="51" spans="1:4" ht="15">
      <c r="A51" s="104"/>
      <c r="B51" s="104"/>
      <c r="C51" s="104"/>
      <c r="D51" s="104"/>
    </row>
  </sheetData>
  <sheetProtection/>
  <autoFilter ref="A12:J47">
    <sortState ref="A13:J51">
      <sortCondition descending="1" sortBy="value" ref="H13:H51"/>
    </sortState>
  </autoFilter>
  <mergeCells count="6">
    <mergeCell ref="K6:M6"/>
    <mergeCell ref="A8:J8"/>
    <mergeCell ref="A10:J10"/>
    <mergeCell ref="A1:J1"/>
    <mergeCell ref="A2:J2"/>
    <mergeCell ref="A4:J4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Морозов</cp:lastModifiedBy>
  <cp:lastPrinted>2019-06-24T07:17:44Z</cp:lastPrinted>
  <dcterms:created xsi:type="dcterms:W3CDTF">2014-05-29T16:22:50Z</dcterms:created>
  <dcterms:modified xsi:type="dcterms:W3CDTF">2020-01-31T09:53:23Z</dcterms:modified>
  <cp:category/>
  <cp:version/>
  <cp:contentType/>
  <cp:contentStatus/>
</cp:coreProperties>
</file>