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605" windowHeight="7755" tabRatio="864" activeTab="0"/>
  </bookViews>
  <sheets>
    <sheet name="Командные места" sheetId="1" r:id="rId1"/>
    <sheet name="ППГ" sheetId="2" r:id="rId2"/>
    <sheet name="ИК-11" sheetId="3" r:id="rId3"/>
    <sheet name="ЛИУ -12" sheetId="4" r:id="rId4"/>
    <sheet name="ИК 1" sheetId="5" r:id="rId5"/>
    <sheet name="ИК-6" sheetId="6" r:id="rId6"/>
    <sheet name="КП 21" sheetId="7" r:id="rId7"/>
    <sheet name="ИК-17" sheetId="8" r:id="rId8"/>
    <sheet name="ИК-29 " sheetId="9" r:id="rId9"/>
    <sheet name="ИК-9" sheetId="10" r:id="rId10"/>
    <sheet name="ИК-5" sheetId="11" r:id="rId11"/>
    <sheet name="ИК-3" sheetId="12" r:id="rId12"/>
    <sheet name="СИЗО-1" sheetId="13" r:id="rId13"/>
    <sheet name="СИЗО-2" sheetId="14" r:id="rId14"/>
    <sheet name="КП 19" sheetId="15" r:id="rId15"/>
    <sheet name="ФКУ ИК -27" sheetId="16" r:id="rId16"/>
    <sheet name="ФИЦ" sheetId="17" r:id="rId17"/>
    <sheet name="ИК-25" sheetId="18" r:id="rId18"/>
    <sheet name="ИК-27" sheetId="19" r:id="rId19"/>
  </sheets>
  <definedNames>
    <definedName name="_xlnm.Print_Area" localSheetId="0">'Командные места'!$B$1:$F$20</definedName>
  </definedNames>
  <calcPr fullCalcOnLoad="1"/>
</workbook>
</file>

<file path=xl/sharedStrings.xml><?xml version="1.0" encoding="utf-8"?>
<sst xmlns="http://schemas.openxmlformats.org/spreadsheetml/2006/main" count="568" uniqueCount="134">
  <si>
    <t>П  Р  О  Т  О  К  О  Л</t>
  </si>
  <si>
    <t>Главный судья</t>
  </si>
  <si>
    <t>Бронников С.А. 1кат. г.К-Чепецк</t>
  </si>
  <si>
    <t>КОМАНДА</t>
  </si>
  <si>
    <t>МЕСТО</t>
  </si>
  <si>
    <t>Фамилия и имя
участника</t>
  </si>
  <si>
    <t>ФИО тренера</t>
  </si>
  <si>
    <t>Год
рожд.</t>
  </si>
  <si>
    <t>Соб.
вес</t>
  </si>
  <si>
    <t>Вес
гири</t>
  </si>
  <si>
    <t>Коэффициент</t>
  </si>
  <si>
    <t>Поднято
кг</t>
  </si>
  <si>
    <t>Команда</t>
  </si>
  <si>
    <t>Время
на помосте,
мин</t>
  </si>
  <si>
    <t>Кол-во
подъемов</t>
  </si>
  <si>
    <t>Разряд</t>
  </si>
  <si>
    <t>Вес команды</t>
  </si>
  <si>
    <t>Место</t>
  </si>
  <si>
    <t>Поднятый вес, кг</t>
  </si>
  <si>
    <t>г. Киров</t>
  </si>
  <si>
    <t>Секретарь</t>
  </si>
  <si>
    <t>Коэфф</t>
  </si>
  <si>
    <t>Общее кол-во поднятых кг:</t>
  </si>
  <si>
    <t>Быданова О.А. г.Кирово-Чепецк</t>
  </si>
  <si>
    <t>НО "Фонд поддержки и развития гиревого спорта Кировской области"</t>
  </si>
  <si>
    <t>Марафон, рывок гири 16 кг с попеременной сменой рук регламент времени 108 мин</t>
  </si>
  <si>
    <t>№</t>
  </si>
  <si>
    <t>Быданова О.А.</t>
  </si>
  <si>
    <t>Фонд поддержки и развития гиревого спорта имени Мишина С.Н.</t>
  </si>
  <si>
    <t>Абсолютное личное первенство по Гиревому спорту
в упражнении с гирей  108 минут к 60 летию Дня Космонавтики в честь дважды Героя Советского Союза                         летчика-космонавта СССР Савиных Виктора Петровича.</t>
  </si>
  <si>
    <t xml:space="preserve"> 06 - 30 апреля 2021 г.</t>
  </si>
  <si>
    <t>Командная эстафета по Гиревому спорту
в упражнении командный рывок гири 108 минут к  60-летию Дня Космонавтики                                                                    в честь летчика-космонавта СССР
дважды Героя Советского Союза Савиных Виктора Петровича</t>
  </si>
  <si>
    <t>Командная эстафета по Гиревому спорту
в упражнении рывок 108 минут к 60-летию Дня Космонавтики  в честь летчика-космонавта СССР
дважды Героя Советского Союза Савиных Виктора Петровича</t>
  </si>
  <si>
    <t>Командная эстафета по Гиревому спорту
в упражнении рывок 108 минут к 60-летию Дня Космонавтики в честь летчика-космонавта                           СССР дважды Героя Советского Союза Савиных Виктора Петровича</t>
  </si>
  <si>
    <t>Командная эстафета по Гиревому спорту
в упражнении рывок 108 минут к 60-летию Дня Космонавтики в честь летчика-космонавта СССР
дважды Героя Советского Союза Савиных Виктора Петровича</t>
  </si>
  <si>
    <t>Командная эстафета по Гиревому спорту
в упражнении командный рывок гири 108 минут к  60-летию Дня Космонавтики                                                                    в честь летчика-космонавта СССР
дважды Героя Советского Союза Савиных Виктора</t>
  </si>
  <si>
    <t>ФКУ ИК -11</t>
  </si>
  <si>
    <t>ФКУ ИК- 1</t>
  </si>
  <si>
    <t>Команда: ФКУ ИК -17</t>
  </si>
  <si>
    <t>Команда: ФКУ ИК-9</t>
  </si>
  <si>
    <t>Команда: ФКУ ИК-3</t>
  </si>
  <si>
    <t>Бердинских Д.Н.</t>
  </si>
  <si>
    <t>Команда: СИЗО-1</t>
  </si>
  <si>
    <t>Команда: СИЗО-2</t>
  </si>
  <si>
    <t>ФКУ ИК - 25</t>
  </si>
  <si>
    <t>ФКУ ИК - 27</t>
  </si>
  <si>
    <t>Командная эстафета по Гиревому спорту
в упражнении рывок 108 минут к 60-летию Дня космонавтики в честь дважды Героя Советского Союза летчика-космонавта СССР Савиных Виктора Петровичаа</t>
  </si>
  <si>
    <t>Подьем гири 16 кг. Регламент времени  108 мин</t>
  </si>
  <si>
    <r>
      <t xml:space="preserve">    </t>
    </r>
    <r>
      <rPr>
        <sz val="12"/>
        <rFont val="Times New Roman"/>
        <family val="1"/>
      </rPr>
      <t>06 - 30 апреля 2021 г.</t>
    </r>
    <r>
      <rPr>
        <b/>
        <sz val="12"/>
        <rFont val="Times New Roman"/>
        <family val="1"/>
      </rPr>
      <t>.                             ПРОТОКОЛ                                  г. Киров</t>
    </r>
  </si>
  <si>
    <t>Команда: ФКУ ИК-5</t>
  </si>
  <si>
    <t>Команда: ФКУ КП-21</t>
  </si>
  <si>
    <t>Команда: ФКУ КП-19</t>
  </si>
  <si>
    <t>Команда: ФИЦ ФКУ КП-21</t>
  </si>
  <si>
    <t>Команда: ФИЦ ФКУ ИК-27</t>
  </si>
  <si>
    <t xml:space="preserve">УФСИН России по Кировской области </t>
  </si>
  <si>
    <t>УФСИН России по Кировской области</t>
  </si>
  <si>
    <t>ФКУ ЛИУ-12</t>
  </si>
  <si>
    <t>Бушуев Иван</t>
  </si>
  <si>
    <t>Шейфер Петр</t>
  </si>
  <si>
    <t>Грязев Роман</t>
  </si>
  <si>
    <t>Коснырев Николай</t>
  </si>
  <si>
    <t>Кондратьев Иван</t>
  </si>
  <si>
    <t>Мокрецов Роман</t>
  </si>
  <si>
    <t>Баженов Роман</t>
  </si>
  <si>
    <t>Бородкин Платон</t>
  </si>
  <si>
    <t>Чурин Дмитрий</t>
  </si>
  <si>
    <t>Грязев Р.Е.</t>
  </si>
  <si>
    <t xml:space="preserve">Смоленцев Никита </t>
  </si>
  <si>
    <t xml:space="preserve">Егоров Николай </t>
  </si>
  <si>
    <t>Пеньков Владимир</t>
  </si>
  <si>
    <t>Митюшкин Александр</t>
  </si>
  <si>
    <t>Никулин Денис</t>
  </si>
  <si>
    <t>Коротаев Анатолий</t>
  </si>
  <si>
    <t>Никулин Д.</t>
  </si>
  <si>
    <t>Фазрахманов Артур</t>
  </si>
  <si>
    <t>Перфильев Алексей</t>
  </si>
  <si>
    <t>Бронников С.А.</t>
  </si>
  <si>
    <t>Юдин Иван</t>
  </si>
  <si>
    <t>Молоков Антон</t>
  </si>
  <si>
    <t>Котельников Антон</t>
  </si>
  <si>
    <t xml:space="preserve">Швецов Алексей </t>
  </si>
  <si>
    <t>Жаровских Антон</t>
  </si>
  <si>
    <t>Пленев Алесандр</t>
  </si>
  <si>
    <t xml:space="preserve">Усцов максим </t>
  </si>
  <si>
    <t>Чижов Анатолий</t>
  </si>
  <si>
    <t>Пенкин вадим</t>
  </si>
  <si>
    <t>Михайлов Антон</t>
  </si>
  <si>
    <t>Черемнов А.Л.</t>
  </si>
  <si>
    <t>Бабенко Николай Владимирович</t>
  </si>
  <si>
    <t>Галкин Александр Александрович</t>
  </si>
  <si>
    <t>Леонтьев Иван Николаевич</t>
  </si>
  <si>
    <t>Смодлев Вадим Михайлович</t>
  </si>
  <si>
    <t>Добродеев Владимир Владимирович</t>
  </si>
  <si>
    <t>Вахонин Илья Евгеньевич</t>
  </si>
  <si>
    <t>Ефремов Константин Владимирович</t>
  </si>
  <si>
    <t>Монтяков Максим Юрьевич</t>
  </si>
  <si>
    <t>Подольский Павел Викторович</t>
  </si>
  <si>
    <t>Команда: ФКУ ИК-6</t>
  </si>
  <si>
    <t>Баранцев Константин</t>
  </si>
  <si>
    <t>Воронцов Владимир</t>
  </si>
  <si>
    <t>Горшков Иван</t>
  </si>
  <si>
    <t>Загайнов Василий</t>
  </si>
  <si>
    <t>Зыков Вячеслав</t>
  </si>
  <si>
    <t>Подзоров Игорь</t>
  </si>
  <si>
    <t>Реутов Максим</t>
  </si>
  <si>
    <t>Скорняков Дмитрий</t>
  </si>
  <si>
    <t>Суворов Дмитрий</t>
  </si>
  <si>
    <t>Команда: ФКУ ИК-29</t>
  </si>
  <si>
    <t>Урлин Сергей</t>
  </si>
  <si>
    <t>Гагарин Алексей</t>
  </si>
  <si>
    <t>Назаров Евгений</t>
  </si>
  <si>
    <t>Шубин Виталий</t>
  </si>
  <si>
    <t>Дронов Николай</t>
  </si>
  <si>
    <t>Гаврюшин Александр</t>
  </si>
  <si>
    <t>Балашов Владимир</t>
  </si>
  <si>
    <t>Якушечкин Михаил</t>
  </si>
  <si>
    <t>Савчук Д.А.</t>
  </si>
  <si>
    <t>ФКУ ИК - 6</t>
  </si>
  <si>
    <t>ФКУ КП - 21</t>
  </si>
  <si>
    <t>ФКУ ИК - 17</t>
  </si>
  <si>
    <t>ФКУ ИК - 29</t>
  </si>
  <si>
    <t>Морозов Константин</t>
  </si>
  <si>
    <t>Куликов В.</t>
  </si>
  <si>
    <t>Раков Вячеслав</t>
  </si>
  <si>
    <t>Миронов Александр</t>
  </si>
  <si>
    <t>Жижин Александр</t>
  </si>
  <si>
    <t>Рассохин Артем</t>
  </si>
  <si>
    <t>Анисин Сергей</t>
  </si>
  <si>
    <t>Червяков Алексей</t>
  </si>
  <si>
    <t>Шаклеин Алексей</t>
  </si>
  <si>
    <t>Изместьев Дмитрий</t>
  </si>
  <si>
    <t>ФКУ ИК - 1</t>
  </si>
  <si>
    <t xml:space="preserve">ФКУ ЛИУ - 12 </t>
  </si>
  <si>
    <t>ФКУ ИК - 11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</si>
</sst>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3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4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vertical="center" wrapText="1"/>
      <protection/>
    </xf>
    <xf numFmtId="0" fontId="6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Fill="1" applyAlignment="1" applyProtection="1">
      <alignment horizontal="left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Alignment="1">
      <alignment vertical="center" wrapText="1"/>
      <protection/>
    </xf>
    <xf numFmtId="0" fontId="0" fillId="0" borderId="10" xfId="52" applyFont="1" applyBorder="1" applyAlignment="1">
      <alignment vertical="center" wrapText="1"/>
      <protection/>
    </xf>
    <xf numFmtId="0" fontId="0" fillId="0" borderId="11" xfId="52" applyFont="1" applyBorder="1" applyAlignment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0" xfId="52" applyFont="1" applyAlignment="1">
      <alignment/>
      <protection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 horizontal="center"/>
    </xf>
    <xf numFmtId="0" fontId="5" fillId="0" borderId="0" xfId="52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52" applyNumberFormat="1" applyFont="1" applyFill="1" applyBorder="1" applyAlignment="1">
      <alignment horizontal="center" vertical="center"/>
      <protection/>
    </xf>
    <xf numFmtId="2" fontId="0" fillId="0" borderId="12" xfId="52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13" xfId="52" applyFont="1" applyBorder="1" applyAlignment="1">
      <alignment vertical="center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0" fillId="0" borderId="13" xfId="52" applyNumberFormat="1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52" applyFont="1" applyBorder="1" applyAlignment="1">
      <alignment horizontal="center" vertical="center"/>
      <protection/>
    </xf>
    <xf numFmtId="2" fontId="10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left" vertical="center"/>
    </xf>
    <xf numFmtId="0" fontId="13" fillId="0" borderId="13" xfId="52" applyNumberFormat="1" applyFont="1" applyFill="1" applyBorder="1" applyAlignment="1">
      <alignment horizontal="center" vertical="center"/>
      <protection/>
    </xf>
    <xf numFmtId="0" fontId="10" fillId="0" borderId="13" xfId="0" applyNumberFormat="1" applyFont="1" applyBorder="1" applyAlignment="1">
      <alignment horizontal="center" vertical="center" wrapText="1"/>
    </xf>
    <xf numFmtId="2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52" applyFont="1" applyFill="1" applyBorder="1" applyAlignment="1">
      <alignment horizontal="center" vertical="center"/>
      <protection/>
    </xf>
    <xf numFmtId="0" fontId="10" fillId="0" borderId="13" xfId="52" applyNumberFormat="1" applyFont="1" applyBorder="1" applyAlignment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horizontal="center" vertical="center" textRotation="90"/>
      <protection/>
    </xf>
    <xf numFmtId="0" fontId="9" fillId="0" borderId="0" xfId="0" applyFont="1" applyAlignment="1">
      <alignment horizontal="center" vertical="center"/>
    </xf>
    <xf numFmtId="0" fontId="0" fillId="0" borderId="0" xfId="52" applyFont="1" applyAlignment="1">
      <alignment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0" fillId="0" borderId="10" xfId="52" applyFont="1" applyBorder="1" applyAlignment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0" fillId="0" borderId="11" xfId="52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Fill="1" applyAlignment="1" applyProtection="1">
      <alignment horizontal="left"/>
      <protection/>
    </xf>
    <xf numFmtId="0" fontId="0" fillId="0" borderId="13" xfId="52" applyNumberFormat="1" applyFont="1" applyFill="1" applyBorder="1" applyAlignment="1">
      <alignment horizontal="center" vertical="center"/>
      <protection/>
    </xf>
    <xf numFmtId="2" fontId="0" fillId="0" borderId="13" xfId="52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10" fillId="0" borderId="13" xfId="52" applyFont="1" applyBorder="1" applyAlignment="1">
      <alignment horizontal="left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>
      <alignment vertical="center"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3" xfId="52" applyFont="1" applyBorder="1" applyAlignment="1">
      <alignment horizontal="center" vertical="center"/>
      <protection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5" fillId="0" borderId="0" xfId="52" applyFont="1" applyAlignment="1">
      <alignment horizontal="center" vertical="center"/>
      <protection/>
    </xf>
    <xf numFmtId="0" fontId="8" fillId="0" borderId="0" xfId="0" applyFont="1" applyAlignment="1">
      <alignment/>
    </xf>
    <xf numFmtId="0" fontId="4" fillId="0" borderId="13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0" xfId="52" applyFont="1" applyAlignment="1">
      <alignment horizontal="center" vertical="center"/>
      <protection/>
    </xf>
    <xf numFmtId="0" fontId="6" fillId="0" borderId="13" xfId="52" applyFont="1" applyBorder="1" applyAlignment="1">
      <alignment horizontal="center"/>
      <protection/>
    </xf>
    <xf numFmtId="0" fontId="14" fillId="0" borderId="13" xfId="52" applyFont="1" applyBorder="1" applyAlignment="1">
      <alignment horizontal="center"/>
      <protection/>
    </xf>
    <xf numFmtId="0" fontId="9" fillId="0" borderId="17" xfId="52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>
      <alignment horizontal="center" vertical="center" wrapText="1"/>
    </xf>
    <xf numFmtId="0" fontId="14" fillId="0" borderId="0" xfId="52" applyFont="1" applyAlignment="1">
      <alignment/>
      <protection/>
    </xf>
    <xf numFmtId="0" fontId="9" fillId="0" borderId="13" xfId="0" applyFont="1" applyFill="1" applyBorder="1" applyAlignment="1">
      <alignment vertical="center"/>
    </xf>
    <xf numFmtId="0" fontId="9" fillId="0" borderId="13" xfId="52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/>
    </xf>
    <xf numFmtId="0" fontId="14" fillId="0" borderId="18" xfId="52" applyFont="1" applyBorder="1" applyAlignment="1">
      <alignment/>
      <protection/>
    </xf>
    <xf numFmtId="0" fontId="9" fillId="0" borderId="13" xfId="52" applyNumberFormat="1" applyFont="1" applyFill="1" applyBorder="1" applyAlignment="1">
      <alignment horizontal="center" vertical="center"/>
      <protection/>
    </xf>
    <xf numFmtId="0" fontId="9" fillId="0" borderId="17" xfId="52" applyNumberFormat="1" applyFont="1" applyFill="1" applyBorder="1" applyAlignment="1">
      <alignment horizontal="center" vertical="center"/>
      <protection/>
    </xf>
    <xf numFmtId="0" fontId="15" fillId="0" borderId="19" xfId="0" applyFont="1" applyBorder="1" applyAlignment="1">
      <alignment wrapText="1"/>
    </xf>
    <xf numFmtId="0" fontId="15" fillId="0" borderId="19" xfId="0" applyFont="1" applyBorder="1" applyAlignment="1">
      <alignment horizontal="center" wrapText="1"/>
    </xf>
    <xf numFmtId="0" fontId="0" fillId="0" borderId="0" xfId="52" applyFont="1" applyAlignment="1">
      <alignment vertical="center" wrapText="1"/>
      <protection/>
    </xf>
    <xf numFmtId="0" fontId="32" fillId="0" borderId="13" xfId="0" applyFont="1" applyBorder="1" applyAlignment="1">
      <alignment horizontal="left" vertical="center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2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2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24" borderId="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9" fillId="20" borderId="0" xfId="0" applyFont="1" applyFill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textRotation="90"/>
    </xf>
    <xf numFmtId="0" fontId="9" fillId="0" borderId="25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2" fontId="9" fillId="0" borderId="24" xfId="0" applyNumberFormat="1" applyFont="1" applyFill="1" applyBorder="1" applyAlignment="1" applyProtection="1">
      <alignment horizontal="center" vertical="center" wrapText="1"/>
      <protection/>
    </xf>
    <xf numFmtId="2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4" fillId="0" borderId="13" xfId="52" applyFont="1" applyBorder="1" applyAlignment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33" xfId="52" applyFont="1" applyBorder="1" applyAlignment="1">
      <alignment horizontal="center" vertical="center"/>
      <protection/>
    </xf>
    <xf numFmtId="0" fontId="9" fillId="0" borderId="34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 textRotation="90"/>
    </xf>
    <xf numFmtId="0" fontId="9" fillId="0" borderId="34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2" fontId="9" fillId="0" borderId="34" xfId="0" applyNumberFormat="1" applyFont="1" applyFill="1" applyBorder="1" applyAlignment="1" applyProtection="1">
      <alignment horizontal="center" vertical="center" wrapText="1"/>
      <protection/>
    </xf>
    <xf numFmtId="2" fontId="9" fillId="0" borderId="33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90" zoomScaleNormal="90" zoomScaleSheetLayoutView="90" zoomScalePageLayoutView="0" workbookViewId="0" topLeftCell="A1">
      <selection activeCell="A6" sqref="A6:IV6"/>
    </sheetView>
  </sheetViews>
  <sheetFormatPr defaultColWidth="9.00390625" defaultRowHeight="15.75"/>
  <cols>
    <col min="1" max="1" width="3.50390625" style="0" customWidth="1"/>
    <col min="2" max="2" width="45.375" style="0" customWidth="1"/>
    <col min="3" max="3" width="10.875" style="0" customWidth="1"/>
    <col min="4" max="4" width="13.375" style="0" customWidth="1"/>
    <col min="5" max="5" width="10.50390625" style="0" customWidth="1"/>
    <col min="6" max="6" width="6.25390625" style="0" customWidth="1"/>
  </cols>
  <sheetData>
    <row r="1" spans="2:6" ht="15.75">
      <c r="B1" s="116" t="s">
        <v>54</v>
      </c>
      <c r="C1" s="117"/>
      <c r="D1" s="117"/>
      <c r="E1" s="117"/>
      <c r="F1" s="117"/>
    </row>
    <row r="2" spans="2:6" ht="15.75">
      <c r="B2" s="119" t="s">
        <v>24</v>
      </c>
      <c r="C2" s="119"/>
      <c r="D2" s="119"/>
      <c r="E2" s="119"/>
      <c r="F2" s="119"/>
    </row>
    <row r="3" spans="2:6" ht="79.5" customHeight="1">
      <c r="B3" s="118" t="s">
        <v>46</v>
      </c>
      <c r="C3" s="118"/>
      <c r="D3" s="118"/>
      <c r="E3" s="118"/>
      <c r="F3" s="118"/>
    </row>
    <row r="4" spans="2:6" ht="45.75" customHeight="1">
      <c r="B4" s="120" t="s">
        <v>48</v>
      </c>
      <c r="C4" s="120"/>
      <c r="D4" s="120"/>
      <c r="E4" s="120"/>
      <c r="F4" s="120"/>
    </row>
    <row r="5" spans="1:6" ht="60.75" customHeight="1">
      <c r="A5" s="84"/>
      <c r="B5" s="48" t="s">
        <v>12</v>
      </c>
      <c r="C5" s="44" t="s">
        <v>16</v>
      </c>
      <c r="D5" s="44" t="s">
        <v>18</v>
      </c>
      <c r="E5" s="49" t="s">
        <v>21</v>
      </c>
      <c r="F5" s="49" t="s">
        <v>17</v>
      </c>
    </row>
    <row r="6" spans="1:6" ht="18.75">
      <c r="A6" s="84">
        <v>1</v>
      </c>
      <c r="B6" s="83" t="s">
        <v>133</v>
      </c>
      <c r="C6" s="74">
        <v>730</v>
      </c>
      <c r="D6" s="74">
        <v>40224</v>
      </c>
      <c r="E6" s="48">
        <f aca="true" t="shared" si="0" ref="E6:E16">D6/C6</f>
        <v>55.1013698630137</v>
      </c>
      <c r="F6" s="40">
        <v>1</v>
      </c>
    </row>
    <row r="7" spans="1:6" ht="18.75">
      <c r="A7" s="84">
        <v>2</v>
      </c>
      <c r="B7" s="83" t="s">
        <v>132</v>
      </c>
      <c r="C7" s="75">
        <v>711</v>
      </c>
      <c r="D7" s="75">
        <v>37456</v>
      </c>
      <c r="E7" s="48">
        <f t="shared" si="0"/>
        <v>52.680731364275665</v>
      </c>
      <c r="F7" s="40">
        <v>2</v>
      </c>
    </row>
    <row r="8" spans="1:6" ht="18.75">
      <c r="A8" s="84">
        <v>3</v>
      </c>
      <c r="B8" s="83" t="s">
        <v>131</v>
      </c>
      <c r="C8" s="74">
        <v>729</v>
      </c>
      <c r="D8" s="75">
        <v>36516</v>
      </c>
      <c r="E8" s="48">
        <f t="shared" si="0"/>
        <v>50.09053497942387</v>
      </c>
      <c r="F8" s="40">
        <v>3</v>
      </c>
    </row>
    <row r="9" spans="1:6" ht="18.75">
      <c r="A9" s="84">
        <v>4</v>
      </c>
      <c r="B9" s="83" t="s">
        <v>117</v>
      </c>
      <c r="C9" s="74">
        <v>688</v>
      </c>
      <c r="D9" s="75">
        <v>31072</v>
      </c>
      <c r="E9" s="48">
        <f t="shared" si="0"/>
        <v>45.16279069767442</v>
      </c>
      <c r="F9" s="40">
        <v>4</v>
      </c>
    </row>
    <row r="10" spans="1:6" ht="18.75">
      <c r="A10" s="84">
        <v>5</v>
      </c>
      <c r="B10" s="83" t="s">
        <v>118</v>
      </c>
      <c r="C10" s="74">
        <v>617</v>
      </c>
      <c r="D10" s="75">
        <v>24416</v>
      </c>
      <c r="E10" s="48">
        <f t="shared" si="0"/>
        <v>39.572123176661265</v>
      </c>
      <c r="F10" s="40">
        <v>5</v>
      </c>
    </row>
    <row r="11" spans="1:6" ht="18.75">
      <c r="A11" s="84">
        <v>6</v>
      </c>
      <c r="B11" s="83" t="s">
        <v>119</v>
      </c>
      <c r="C11" s="74">
        <v>736</v>
      </c>
      <c r="D11" s="75">
        <v>22000</v>
      </c>
      <c r="E11" s="48">
        <f t="shared" si="0"/>
        <v>29.891304347826086</v>
      </c>
      <c r="F11" s="40">
        <v>6</v>
      </c>
    </row>
    <row r="12" spans="1:6" ht="18.75">
      <c r="A12" s="84">
        <v>7</v>
      </c>
      <c r="B12" s="83" t="s">
        <v>120</v>
      </c>
      <c r="C12" s="75">
        <v>644</v>
      </c>
      <c r="D12" s="75">
        <v>2640</v>
      </c>
      <c r="E12" s="48">
        <f t="shared" si="0"/>
        <v>4.099378881987578</v>
      </c>
      <c r="F12" s="40">
        <v>7</v>
      </c>
    </row>
    <row r="13" spans="1:6" ht="18.75">
      <c r="A13" s="84">
        <v>7</v>
      </c>
      <c r="B13" s="105"/>
      <c r="C13" s="74"/>
      <c r="D13" s="75">
        <f>'ИК-17'!H27</f>
        <v>0</v>
      </c>
      <c r="E13" s="48" t="e">
        <f>D13/C13</f>
        <v>#DIV/0!</v>
      </c>
      <c r="F13" s="40"/>
    </row>
    <row r="14" spans="1:6" ht="18.75">
      <c r="A14" s="84">
        <v>8</v>
      </c>
      <c r="B14" s="105"/>
      <c r="C14" s="74"/>
      <c r="D14" s="75">
        <f>'ИК-17'!H28</f>
        <v>0</v>
      </c>
      <c r="E14" s="48" t="e">
        <f t="shared" si="0"/>
        <v>#DIV/0!</v>
      </c>
      <c r="F14" s="40"/>
    </row>
    <row r="15" spans="1:6" ht="18.75">
      <c r="A15" s="84">
        <v>9</v>
      </c>
      <c r="B15" s="105"/>
      <c r="C15" s="75"/>
      <c r="D15" s="75">
        <f>'ИК-17'!H29</f>
        <v>0</v>
      </c>
      <c r="E15" s="48" t="e">
        <f t="shared" si="0"/>
        <v>#DIV/0!</v>
      </c>
      <c r="F15" s="40"/>
    </row>
    <row r="16" spans="1:6" ht="18.75">
      <c r="A16" s="84">
        <v>10</v>
      </c>
      <c r="B16" s="105"/>
      <c r="C16" s="75"/>
      <c r="D16" s="75">
        <f>'ИК-17'!H30</f>
        <v>0</v>
      </c>
      <c r="E16" s="48" t="e">
        <f t="shared" si="0"/>
        <v>#DIV/0!</v>
      </c>
      <c r="F16" s="40"/>
    </row>
    <row r="17" spans="1:6" ht="18.75">
      <c r="A17" s="84">
        <v>11</v>
      </c>
      <c r="B17" s="105"/>
      <c r="C17" s="75"/>
      <c r="D17" s="75">
        <f>'ИК-17'!H31</f>
        <v>0</v>
      </c>
      <c r="E17" s="48" t="e">
        <f>D17/C17</f>
        <v>#DIV/0!</v>
      </c>
      <c r="F17" s="40"/>
    </row>
    <row r="18" spans="2:8" ht="29.25" customHeight="1">
      <c r="B18" s="115" t="s">
        <v>22</v>
      </c>
      <c r="C18" s="115"/>
      <c r="D18" s="50">
        <f>SUM(D6:D17)</f>
        <v>194324</v>
      </c>
      <c r="E18" s="21"/>
      <c r="F18" s="21"/>
      <c r="H18" s="25"/>
    </row>
    <row r="19" spans="2:6" ht="33.75" customHeight="1">
      <c r="B19" s="28" t="s">
        <v>1</v>
      </c>
      <c r="C19" s="27" t="s">
        <v>2</v>
      </c>
      <c r="D19" s="27"/>
      <c r="E19" s="28"/>
      <c r="F19" s="28"/>
    </row>
    <row r="20" spans="2:6" ht="15.75">
      <c r="B20" s="30" t="s">
        <v>20</v>
      </c>
      <c r="C20" s="64" t="s">
        <v>23</v>
      </c>
      <c r="D20" s="29"/>
      <c r="E20" s="28"/>
      <c r="F20" s="28"/>
    </row>
  </sheetData>
  <sheetProtection/>
  <mergeCells count="5">
    <mergeCell ref="B18:C18"/>
    <mergeCell ref="B1:F1"/>
    <mergeCell ref="B3:F3"/>
    <mergeCell ref="B2:F2"/>
    <mergeCell ref="B4:F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Normal="104" zoomScaleSheetLayoutView="100" workbookViewId="0" topLeftCell="A1">
      <selection activeCell="B1" sqref="B1:M1"/>
    </sheetView>
  </sheetViews>
  <sheetFormatPr defaultColWidth="8.00390625" defaultRowHeight="15.75"/>
  <cols>
    <col min="1" max="1" width="3.0039062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6" customFormat="1" ht="15.75" customHeight="1">
      <c r="A1" s="87"/>
      <c r="B1" s="136" t="s">
        <v>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2" s="26" customFormat="1" ht="15.75">
      <c r="A2" s="138" t="s">
        <v>28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3" s="26" customFormat="1" ht="15.75" customHeight="1">
      <c r="A3" s="87"/>
      <c r="B3" s="139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s="26" customFormat="1" ht="66" customHeight="1">
      <c r="A4" s="87"/>
      <c r="B4" s="140" t="s">
        <v>32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s="20" customFormat="1" ht="16.5" customHeight="1">
      <c r="A5" s="85"/>
      <c r="B5" s="18" t="s">
        <v>30</v>
      </c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9" t="s">
        <v>19</v>
      </c>
    </row>
    <row r="6" spans="2:12" ht="18" customHeight="1" thickBot="1">
      <c r="B6" s="16"/>
      <c r="C6" s="153" t="s">
        <v>39</v>
      </c>
      <c r="D6" s="153"/>
      <c r="E6" s="153"/>
      <c r="F6" s="153"/>
      <c r="G6" s="153"/>
      <c r="H6" s="153"/>
      <c r="I6" s="153"/>
      <c r="J6" s="153"/>
      <c r="K6" s="153"/>
      <c r="L6" s="31"/>
    </row>
    <row r="7" spans="1:12" ht="16.5" customHeight="1">
      <c r="A7" s="158" t="s">
        <v>26</v>
      </c>
      <c r="B7" s="170" t="s">
        <v>5</v>
      </c>
      <c r="C7" s="165" t="s">
        <v>7</v>
      </c>
      <c r="D7" s="173" t="s">
        <v>8</v>
      </c>
      <c r="E7" s="125" t="s">
        <v>15</v>
      </c>
      <c r="F7" s="165" t="s">
        <v>9</v>
      </c>
      <c r="G7" s="131" t="s">
        <v>14</v>
      </c>
      <c r="H7" s="167" t="s">
        <v>11</v>
      </c>
      <c r="I7" s="170" t="s">
        <v>13</v>
      </c>
      <c r="J7" s="125" t="s">
        <v>10</v>
      </c>
      <c r="K7" s="163" t="s">
        <v>4</v>
      </c>
      <c r="L7" s="169" t="s">
        <v>6</v>
      </c>
    </row>
    <row r="8" spans="1:12" ht="16.5" customHeight="1">
      <c r="A8" s="158"/>
      <c r="B8" s="151"/>
      <c r="C8" s="157"/>
      <c r="D8" s="159"/>
      <c r="E8" s="126"/>
      <c r="F8" s="157"/>
      <c r="G8" s="132"/>
      <c r="H8" s="152"/>
      <c r="I8" s="150"/>
      <c r="J8" s="126"/>
      <c r="K8" s="154"/>
      <c r="L8" s="157"/>
    </row>
    <row r="9" spans="1:12" ht="16.5" customHeight="1">
      <c r="A9" s="158"/>
      <c r="B9" s="151"/>
      <c r="C9" s="157"/>
      <c r="D9" s="159"/>
      <c r="E9" s="126"/>
      <c r="F9" s="157"/>
      <c r="G9" s="132"/>
      <c r="H9" s="152"/>
      <c r="I9" s="150"/>
      <c r="J9" s="126"/>
      <c r="K9" s="154"/>
      <c r="L9" s="157"/>
    </row>
    <row r="10" spans="1:12" ht="16.5" customHeight="1">
      <c r="A10" s="158"/>
      <c r="B10" s="151"/>
      <c r="C10" s="157"/>
      <c r="D10" s="159"/>
      <c r="E10" s="126"/>
      <c r="F10" s="157"/>
      <c r="G10" s="132"/>
      <c r="H10" s="152"/>
      <c r="I10" s="150"/>
      <c r="J10" s="126"/>
      <c r="K10" s="154"/>
      <c r="L10" s="157"/>
    </row>
    <row r="11" spans="1:12" ht="16.5" customHeight="1">
      <c r="A11" s="158"/>
      <c r="B11" s="151"/>
      <c r="C11" s="157"/>
      <c r="D11" s="159"/>
      <c r="E11" s="126"/>
      <c r="F11" s="157"/>
      <c r="G11" s="132"/>
      <c r="H11" s="152"/>
      <c r="I11" s="150"/>
      <c r="J11" s="126"/>
      <c r="K11" s="154"/>
      <c r="L11" s="157"/>
    </row>
    <row r="12" spans="1:12" ht="16.5" customHeight="1">
      <c r="A12" s="162"/>
      <c r="B12" s="171"/>
      <c r="C12" s="166"/>
      <c r="D12" s="174"/>
      <c r="E12" s="126"/>
      <c r="F12" s="166"/>
      <c r="G12" s="132"/>
      <c r="H12" s="168"/>
      <c r="I12" s="172"/>
      <c r="J12" s="126"/>
      <c r="K12" s="164"/>
      <c r="L12" s="166"/>
    </row>
    <row r="13" spans="1:12" s="4" customFormat="1" ht="22.5" customHeight="1">
      <c r="A13" s="88">
        <v>1</v>
      </c>
      <c r="B13" s="41"/>
      <c r="C13" s="32"/>
      <c r="D13" s="32"/>
      <c r="E13" s="33"/>
      <c r="F13" s="39"/>
      <c r="G13" s="39"/>
      <c r="H13" s="39">
        <f aca="true" t="shared" si="0" ref="H13:H21">G13*F13</f>
        <v>0</v>
      </c>
      <c r="I13" s="39">
        <v>12</v>
      </c>
      <c r="J13" s="36" t="e">
        <f aca="true" t="shared" si="1" ref="J13:J21">(F13*G13)/D13</f>
        <v>#DIV/0!</v>
      </c>
      <c r="K13" s="40"/>
      <c r="L13" s="34"/>
    </row>
    <row r="14" spans="1:12" s="4" customFormat="1" ht="22.5" customHeight="1">
      <c r="A14" s="88">
        <v>2</v>
      </c>
      <c r="B14" s="41"/>
      <c r="C14" s="32"/>
      <c r="D14" s="42"/>
      <c r="E14" s="33"/>
      <c r="F14" s="39"/>
      <c r="G14" s="39"/>
      <c r="H14" s="39">
        <f t="shared" si="0"/>
        <v>0</v>
      </c>
      <c r="I14" s="39">
        <v>12</v>
      </c>
      <c r="J14" s="36" t="e">
        <f t="shared" si="1"/>
        <v>#DIV/0!</v>
      </c>
      <c r="K14" s="40"/>
      <c r="L14" s="34"/>
    </row>
    <row r="15" spans="1:12" s="4" customFormat="1" ht="23.25" customHeight="1">
      <c r="A15" s="88">
        <v>3</v>
      </c>
      <c r="B15" s="41"/>
      <c r="C15" s="32"/>
      <c r="D15" s="32"/>
      <c r="E15" s="33"/>
      <c r="F15" s="39"/>
      <c r="G15" s="39"/>
      <c r="H15" s="39">
        <f t="shared" si="0"/>
        <v>0</v>
      </c>
      <c r="I15" s="39">
        <v>12</v>
      </c>
      <c r="J15" s="36" t="e">
        <f t="shared" si="1"/>
        <v>#DIV/0!</v>
      </c>
      <c r="K15" s="40"/>
      <c r="L15" s="34"/>
    </row>
    <row r="16" spans="1:12" s="4" customFormat="1" ht="23.25" customHeight="1">
      <c r="A16" s="88">
        <v>4</v>
      </c>
      <c r="B16" s="41"/>
      <c r="C16" s="32"/>
      <c r="D16" s="32"/>
      <c r="E16" s="33"/>
      <c r="F16" s="39"/>
      <c r="G16" s="39"/>
      <c r="H16" s="39">
        <f t="shared" si="0"/>
        <v>0</v>
      </c>
      <c r="I16" s="39">
        <v>12</v>
      </c>
      <c r="J16" s="36" t="e">
        <f t="shared" si="1"/>
        <v>#DIV/0!</v>
      </c>
      <c r="K16" s="40"/>
      <c r="L16" s="34"/>
    </row>
    <row r="17" spans="1:12" s="4" customFormat="1" ht="21" customHeight="1">
      <c r="A17" s="88">
        <v>5</v>
      </c>
      <c r="B17" s="41"/>
      <c r="C17" s="32"/>
      <c r="D17" s="42"/>
      <c r="E17" s="33"/>
      <c r="F17" s="39"/>
      <c r="G17" s="39"/>
      <c r="H17" s="39">
        <f t="shared" si="0"/>
        <v>0</v>
      </c>
      <c r="I17" s="39">
        <v>12</v>
      </c>
      <c r="J17" s="36" t="e">
        <f t="shared" si="1"/>
        <v>#DIV/0!</v>
      </c>
      <c r="K17" s="40"/>
      <c r="L17" s="34"/>
    </row>
    <row r="18" spans="1:12" s="4" customFormat="1" ht="23.25" customHeight="1">
      <c r="A18" s="88">
        <v>6</v>
      </c>
      <c r="B18" s="41"/>
      <c r="C18" s="32"/>
      <c r="D18" s="32"/>
      <c r="E18" s="33"/>
      <c r="F18" s="39"/>
      <c r="G18" s="39"/>
      <c r="H18" s="39">
        <f t="shared" si="0"/>
        <v>0</v>
      </c>
      <c r="I18" s="39">
        <v>12</v>
      </c>
      <c r="J18" s="36" t="e">
        <f t="shared" si="1"/>
        <v>#DIV/0!</v>
      </c>
      <c r="K18" s="40"/>
      <c r="L18" s="34"/>
    </row>
    <row r="19" spans="1:12" s="4" customFormat="1" ht="23.25" customHeight="1">
      <c r="A19" s="88">
        <v>7</v>
      </c>
      <c r="B19" s="41"/>
      <c r="C19" s="32"/>
      <c r="D19" s="32"/>
      <c r="E19" s="33"/>
      <c r="F19" s="39"/>
      <c r="G19" s="39"/>
      <c r="H19" s="39">
        <f t="shared" si="0"/>
        <v>0</v>
      </c>
      <c r="I19" s="39">
        <v>12</v>
      </c>
      <c r="J19" s="36" t="e">
        <f t="shared" si="1"/>
        <v>#DIV/0!</v>
      </c>
      <c r="K19" s="40"/>
      <c r="L19" s="34"/>
    </row>
    <row r="20" spans="1:12" s="4" customFormat="1" ht="23.25" customHeight="1">
      <c r="A20" s="88">
        <v>8</v>
      </c>
      <c r="B20" s="41"/>
      <c r="C20" s="32"/>
      <c r="D20" s="32"/>
      <c r="E20" s="33"/>
      <c r="F20" s="39"/>
      <c r="G20" s="39"/>
      <c r="H20" s="39">
        <f t="shared" si="0"/>
        <v>0</v>
      </c>
      <c r="I20" s="39">
        <v>12</v>
      </c>
      <c r="J20" s="36" t="e">
        <f t="shared" si="1"/>
        <v>#DIV/0!</v>
      </c>
      <c r="K20" s="40"/>
      <c r="L20" s="34"/>
    </row>
    <row r="21" spans="1:12" ht="23.25" customHeight="1">
      <c r="A21" s="88">
        <v>9</v>
      </c>
      <c r="B21" s="41"/>
      <c r="C21" s="32"/>
      <c r="D21" s="32"/>
      <c r="E21" s="33"/>
      <c r="F21" s="39"/>
      <c r="G21" s="39"/>
      <c r="H21" s="39">
        <f t="shared" si="0"/>
        <v>0</v>
      </c>
      <c r="I21" s="39">
        <v>12</v>
      </c>
      <c r="J21" s="36" t="e">
        <f t="shared" si="1"/>
        <v>#DIV/0!</v>
      </c>
      <c r="K21" s="40"/>
      <c r="L21" s="34"/>
    </row>
    <row r="22" spans="1:12" s="17" customFormat="1" ht="24" customHeight="1">
      <c r="A22" s="90"/>
      <c r="B22" s="95" t="s">
        <v>12</v>
      </c>
      <c r="C22" s="45"/>
      <c r="D22" s="100">
        <f>SUM(D13:D21)</f>
        <v>0</v>
      </c>
      <c r="E22" s="82"/>
      <c r="F22" s="40"/>
      <c r="G22" s="40">
        <f>SUM(G13:G21)</f>
        <v>0</v>
      </c>
      <c r="H22" s="40">
        <f>SUM(H13:H21)</f>
        <v>0</v>
      </c>
      <c r="I22" s="40">
        <f>SUM(I13:I21)</f>
        <v>108</v>
      </c>
      <c r="J22" s="48" t="e">
        <f>SUM(J13:J21)</f>
        <v>#DIV/0!</v>
      </c>
      <c r="K22" s="40"/>
      <c r="L22" s="97"/>
    </row>
    <row r="23" ht="18" customHeight="1"/>
    <row r="24" spans="1:12" s="4" customFormat="1" ht="24" customHeight="1">
      <c r="A24" s="89"/>
      <c r="B24" s="66" t="s">
        <v>1</v>
      </c>
      <c r="C24" s="66"/>
      <c r="D24" s="67"/>
      <c r="E24" s="63"/>
      <c r="F24" s="63"/>
      <c r="G24" s="63" t="s">
        <v>2</v>
      </c>
      <c r="H24" s="63"/>
      <c r="I24" s="63"/>
      <c r="J24" s="63"/>
      <c r="K24" s="55"/>
      <c r="L24" s="51"/>
    </row>
    <row r="25" spans="1:12" s="4" customFormat="1" ht="34.5" customHeight="1">
      <c r="A25" s="89"/>
      <c r="B25" s="68" t="s">
        <v>20</v>
      </c>
      <c r="C25" s="69"/>
      <c r="D25" s="69"/>
      <c r="E25" s="69"/>
      <c r="F25" s="64"/>
      <c r="G25" s="64" t="s">
        <v>23</v>
      </c>
      <c r="H25" s="64"/>
      <c r="I25" s="64"/>
      <c r="J25" s="64"/>
      <c r="K25" s="57"/>
      <c r="L25" s="51"/>
    </row>
    <row r="26" spans="1:12" s="4" customFormat="1" ht="15" customHeight="1">
      <c r="A26" s="89"/>
      <c r="B26" s="2"/>
      <c r="C26" s="7"/>
      <c r="D26" s="58"/>
      <c r="E26" s="58"/>
      <c r="F26" s="59"/>
      <c r="G26" s="59"/>
      <c r="H26" s="59"/>
      <c r="I26" s="59"/>
      <c r="J26" s="59"/>
      <c r="K26" s="3"/>
      <c r="L26" s="1"/>
    </row>
    <row r="27" ht="18" customHeight="1"/>
    <row r="28" spans="1:12" s="4" customFormat="1" ht="15" customHeight="1">
      <c r="A28" s="89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1:12" s="4" customFormat="1" ht="15" customHeight="1">
      <c r="A30" s="89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5" customHeight="1">
      <c r="A31" s="89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2" customHeight="1">
      <c r="A32" s="89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2" s="51" customFormat="1" ht="22.5" customHeight="1">
      <c r="A39" s="73"/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8">
    <mergeCell ref="C5:L5"/>
    <mergeCell ref="L7:L12"/>
    <mergeCell ref="B1:M1"/>
    <mergeCell ref="B3:M3"/>
    <mergeCell ref="B4:M4"/>
    <mergeCell ref="A2:L2"/>
    <mergeCell ref="B7:B12"/>
    <mergeCell ref="I7:I12"/>
    <mergeCell ref="C7:C12"/>
    <mergeCell ref="D7:D12"/>
    <mergeCell ref="A7:A12"/>
    <mergeCell ref="J7:J12"/>
    <mergeCell ref="C6:K6"/>
    <mergeCell ref="K7:K12"/>
    <mergeCell ref="E7:E12"/>
    <mergeCell ref="F7:F12"/>
    <mergeCell ref="G7:G12"/>
    <mergeCell ref="H7:H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Normal="104" zoomScaleSheetLayoutView="100" workbookViewId="0" topLeftCell="A1">
      <selection activeCell="B1" sqref="B1:M1"/>
    </sheetView>
  </sheetViews>
  <sheetFormatPr defaultColWidth="8.00390625" defaultRowHeight="15.75"/>
  <cols>
    <col min="1" max="1" width="3.0039062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6" customFormat="1" ht="15.75" customHeight="1">
      <c r="A1" s="87"/>
      <c r="B1" s="136" t="s">
        <v>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2" s="26" customFormat="1" ht="15.75">
      <c r="A2" s="138" t="s">
        <v>28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3" s="26" customFormat="1" ht="15.75" customHeight="1">
      <c r="A3" s="87"/>
      <c r="B3" s="139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s="26" customFormat="1" ht="66" customHeight="1">
      <c r="A4" s="87"/>
      <c r="B4" s="140" t="s">
        <v>32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s="20" customFormat="1" ht="16.5" customHeight="1">
      <c r="A5" s="85"/>
      <c r="B5" s="18" t="s">
        <v>30</v>
      </c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9" t="s">
        <v>19</v>
      </c>
    </row>
    <row r="6" spans="2:12" ht="18" customHeight="1" thickBot="1">
      <c r="B6" s="16"/>
      <c r="C6" s="153" t="s">
        <v>49</v>
      </c>
      <c r="D6" s="153"/>
      <c r="E6" s="153"/>
      <c r="F6" s="153"/>
      <c r="G6" s="153"/>
      <c r="H6" s="153"/>
      <c r="I6" s="153"/>
      <c r="J6" s="153"/>
      <c r="K6" s="153"/>
      <c r="L6" s="31"/>
    </row>
    <row r="7" spans="1:12" ht="16.5" customHeight="1">
      <c r="A7" s="158" t="s">
        <v>26</v>
      </c>
      <c r="B7" s="170" t="s">
        <v>5</v>
      </c>
      <c r="C7" s="165" t="s">
        <v>7</v>
      </c>
      <c r="D7" s="173" t="s">
        <v>8</v>
      </c>
      <c r="E7" s="125" t="s">
        <v>15</v>
      </c>
      <c r="F7" s="165" t="s">
        <v>9</v>
      </c>
      <c r="G7" s="131" t="s">
        <v>14</v>
      </c>
      <c r="H7" s="167" t="s">
        <v>11</v>
      </c>
      <c r="I7" s="170" t="s">
        <v>13</v>
      </c>
      <c r="J7" s="125" t="s">
        <v>10</v>
      </c>
      <c r="K7" s="163" t="s">
        <v>4</v>
      </c>
      <c r="L7" s="169" t="s">
        <v>6</v>
      </c>
    </row>
    <row r="8" spans="1:12" ht="16.5" customHeight="1">
      <c r="A8" s="158"/>
      <c r="B8" s="151"/>
      <c r="C8" s="157"/>
      <c r="D8" s="159"/>
      <c r="E8" s="126"/>
      <c r="F8" s="157"/>
      <c r="G8" s="132"/>
      <c r="H8" s="152"/>
      <c r="I8" s="150"/>
      <c r="J8" s="126"/>
      <c r="K8" s="154"/>
      <c r="L8" s="157"/>
    </row>
    <row r="9" spans="1:12" ht="16.5" customHeight="1">
      <c r="A9" s="158"/>
      <c r="B9" s="151"/>
      <c r="C9" s="157"/>
      <c r="D9" s="159"/>
      <c r="E9" s="126"/>
      <c r="F9" s="157"/>
      <c r="G9" s="132"/>
      <c r="H9" s="152"/>
      <c r="I9" s="150"/>
      <c r="J9" s="126"/>
      <c r="K9" s="154"/>
      <c r="L9" s="157"/>
    </row>
    <row r="10" spans="1:12" ht="16.5" customHeight="1">
      <c r="A10" s="158"/>
      <c r="B10" s="151"/>
      <c r="C10" s="157"/>
      <c r="D10" s="159"/>
      <c r="E10" s="126"/>
      <c r="F10" s="157"/>
      <c r="G10" s="132"/>
      <c r="H10" s="152"/>
      <c r="I10" s="150"/>
      <c r="J10" s="126"/>
      <c r="K10" s="154"/>
      <c r="L10" s="157"/>
    </row>
    <row r="11" spans="1:12" ht="16.5" customHeight="1">
      <c r="A11" s="158"/>
      <c r="B11" s="151"/>
      <c r="C11" s="157"/>
      <c r="D11" s="159"/>
      <c r="E11" s="126"/>
      <c r="F11" s="157"/>
      <c r="G11" s="132"/>
      <c r="H11" s="152"/>
      <c r="I11" s="150"/>
      <c r="J11" s="126"/>
      <c r="K11" s="154"/>
      <c r="L11" s="157"/>
    </row>
    <row r="12" spans="1:12" ht="16.5" customHeight="1">
      <c r="A12" s="162"/>
      <c r="B12" s="171"/>
      <c r="C12" s="166"/>
      <c r="D12" s="174"/>
      <c r="E12" s="126"/>
      <c r="F12" s="166"/>
      <c r="G12" s="132"/>
      <c r="H12" s="168"/>
      <c r="I12" s="172"/>
      <c r="J12" s="126"/>
      <c r="K12" s="164"/>
      <c r="L12" s="166"/>
    </row>
    <row r="13" spans="1:12" s="4" customFormat="1" ht="22.5" customHeight="1">
      <c r="A13" s="88">
        <v>1</v>
      </c>
      <c r="B13" s="41"/>
      <c r="C13" s="32"/>
      <c r="D13" s="32"/>
      <c r="E13" s="33"/>
      <c r="F13" s="39"/>
      <c r="G13" s="39"/>
      <c r="H13" s="39">
        <f aca="true" t="shared" si="0" ref="H13:H21">G13*F13</f>
        <v>0</v>
      </c>
      <c r="I13" s="39">
        <v>12</v>
      </c>
      <c r="J13" s="36" t="e">
        <f aca="true" t="shared" si="1" ref="J13:J21">(F13*G13)/D13</f>
        <v>#DIV/0!</v>
      </c>
      <c r="K13" s="40"/>
      <c r="L13" s="34"/>
    </row>
    <row r="14" spans="1:12" s="4" customFormat="1" ht="22.5" customHeight="1">
      <c r="A14" s="88">
        <v>2</v>
      </c>
      <c r="B14" s="41"/>
      <c r="C14" s="32"/>
      <c r="D14" s="42"/>
      <c r="E14" s="33"/>
      <c r="F14" s="39"/>
      <c r="G14" s="39"/>
      <c r="H14" s="39">
        <f t="shared" si="0"/>
        <v>0</v>
      </c>
      <c r="I14" s="39">
        <v>12</v>
      </c>
      <c r="J14" s="36" t="e">
        <f t="shared" si="1"/>
        <v>#DIV/0!</v>
      </c>
      <c r="K14" s="40"/>
      <c r="L14" s="34"/>
    </row>
    <row r="15" spans="1:12" s="4" customFormat="1" ht="23.25" customHeight="1">
      <c r="A15" s="88">
        <v>3</v>
      </c>
      <c r="B15" s="41"/>
      <c r="C15" s="32"/>
      <c r="D15" s="32"/>
      <c r="E15" s="33"/>
      <c r="F15" s="39"/>
      <c r="G15" s="39"/>
      <c r="H15" s="39">
        <f t="shared" si="0"/>
        <v>0</v>
      </c>
      <c r="I15" s="39">
        <v>12</v>
      </c>
      <c r="J15" s="36" t="e">
        <f t="shared" si="1"/>
        <v>#DIV/0!</v>
      </c>
      <c r="K15" s="40"/>
      <c r="L15" s="34"/>
    </row>
    <row r="16" spans="1:12" s="4" customFormat="1" ht="23.25" customHeight="1">
      <c r="A16" s="88">
        <v>4</v>
      </c>
      <c r="B16" s="41"/>
      <c r="C16" s="32"/>
      <c r="D16" s="32"/>
      <c r="E16" s="33"/>
      <c r="F16" s="39"/>
      <c r="G16" s="39"/>
      <c r="H16" s="39">
        <f t="shared" si="0"/>
        <v>0</v>
      </c>
      <c r="I16" s="39">
        <v>12</v>
      </c>
      <c r="J16" s="36" t="e">
        <f t="shared" si="1"/>
        <v>#DIV/0!</v>
      </c>
      <c r="K16" s="40"/>
      <c r="L16" s="34"/>
    </row>
    <row r="17" spans="1:12" s="4" customFormat="1" ht="21" customHeight="1">
      <c r="A17" s="88">
        <v>5</v>
      </c>
      <c r="B17" s="41"/>
      <c r="C17" s="32"/>
      <c r="D17" s="42"/>
      <c r="E17" s="33"/>
      <c r="F17" s="39"/>
      <c r="G17" s="39"/>
      <c r="H17" s="39">
        <f t="shared" si="0"/>
        <v>0</v>
      </c>
      <c r="I17" s="39">
        <v>12</v>
      </c>
      <c r="J17" s="36" t="e">
        <f t="shared" si="1"/>
        <v>#DIV/0!</v>
      </c>
      <c r="K17" s="40"/>
      <c r="L17" s="34"/>
    </row>
    <row r="18" spans="1:12" s="4" customFormat="1" ht="23.25" customHeight="1">
      <c r="A18" s="88">
        <v>6</v>
      </c>
      <c r="B18" s="41"/>
      <c r="C18" s="32"/>
      <c r="D18" s="32"/>
      <c r="E18" s="33"/>
      <c r="F18" s="39"/>
      <c r="G18" s="39"/>
      <c r="H18" s="39">
        <f t="shared" si="0"/>
        <v>0</v>
      </c>
      <c r="I18" s="39">
        <v>12</v>
      </c>
      <c r="J18" s="36" t="e">
        <f t="shared" si="1"/>
        <v>#DIV/0!</v>
      </c>
      <c r="K18" s="40"/>
      <c r="L18" s="34"/>
    </row>
    <row r="19" spans="1:12" s="4" customFormat="1" ht="23.25" customHeight="1">
      <c r="A19" s="88">
        <v>7</v>
      </c>
      <c r="B19" s="41"/>
      <c r="C19" s="32"/>
      <c r="D19" s="32"/>
      <c r="E19" s="33"/>
      <c r="F19" s="39"/>
      <c r="G19" s="39"/>
      <c r="H19" s="39">
        <f t="shared" si="0"/>
        <v>0</v>
      </c>
      <c r="I19" s="39">
        <v>12</v>
      </c>
      <c r="J19" s="36" t="e">
        <f t="shared" si="1"/>
        <v>#DIV/0!</v>
      </c>
      <c r="K19" s="40"/>
      <c r="L19" s="34"/>
    </row>
    <row r="20" spans="1:12" s="4" customFormat="1" ht="23.25" customHeight="1">
      <c r="A20" s="88">
        <v>8</v>
      </c>
      <c r="B20" s="41"/>
      <c r="C20" s="32"/>
      <c r="D20" s="32"/>
      <c r="E20" s="33"/>
      <c r="F20" s="39"/>
      <c r="G20" s="39"/>
      <c r="H20" s="39">
        <f t="shared" si="0"/>
        <v>0</v>
      </c>
      <c r="I20" s="39">
        <v>12</v>
      </c>
      <c r="J20" s="36" t="e">
        <f t="shared" si="1"/>
        <v>#DIV/0!</v>
      </c>
      <c r="K20" s="40"/>
      <c r="L20" s="34"/>
    </row>
    <row r="21" spans="1:12" ht="23.25" customHeight="1">
      <c r="A21" s="88">
        <v>9</v>
      </c>
      <c r="B21" s="41"/>
      <c r="C21" s="32"/>
      <c r="D21" s="32"/>
      <c r="E21" s="33"/>
      <c r="F21" s="39"/>
      <c r="G21" s="39"/>
      <c r="H21" s="39">
        <f t="shared" si="0"/>
        <v>0</v>
      </c>
      <c r="I21" s="39">
        <v>12</v>
      </c>
      <c r="J21" s="36" t="e">
        <f t="shared" si="1"/>
        <v>#DIV/0!</v>
      </c>
      <c r="K21" s="40"/>
      <c r="L21" s="34"/>
    </row>
    <row r="22" spans="1:12" s="17" customFormat="1" ht="24" customHeight="1">
      <c r="A22" s="90"/>
      <c r="B22" s="95" t="s">
        <v>12</v>
      </c>
      <c r="C22" s="45"/>
      <c r="D22" s="100">
        <f>SUM(D13:D21)</f>
        <v>0</v>
      </c>
      <c r="E22" s="82"/>
      <c r="F22" s="40"/>
      <c r="G22" s="40">
        <f>SUM(G13:G21)</f>
        <v>0</v>
      </c>
      <c r="H22" s="40">
        <f>SUM(H13:H21)</f>
        <v>0</v>
      </c>
      <c r="I22" s="40">
        <f>SUM(I13:I21)</f>
        <v>108</v>
      </c>
      <c r="J22" s="48" t="e">
        <f>SUM(J13:J21)</f>
        <v>#DIV/0!</v>
      </c>
      <c r="K22" s="40"/>
      <c r="L22" s="97"/>
    </row>
    <row r="23" ht="18" customHeight="1"/>
    <row r="24" spans="1:12" s="4" customFormat="1" ht="24" customHeight="1">
      <c r="A24" s="89"/>
      <c r="B24" s="66" t="s">
        <v>1</v>
      </c>
      <c r="C24" s="66"/>
      <c r="D24" s="67"/>
      <c r="E24" s="63"/>
      <c r="F24" s="63"/>
      <c r="G24" s="63" t="s">
        <v>2</v>
      </c>
      <c r="H24" s="63"/>
      <c r="I24" s="63"/>
      <c r="J24" s="63"/>
      <c r="K24" s="55"/>
      <c r="L24" s="51"/>
    </row>
    <row r="25" spans="1:12" s="4" customFormat="1" ht="34.5" customHeight="1">
      <c r="A25" s="89"/>
      <c r="B25" s="68" t="s">
        <v>20</v>
      </c>
      <c r="C25" s="69"/>
      <c r="D25" s="69"/>
      <c r="E25" s="69"/>
      <c r="F25" s="64"/>
      <c r="G25" s="64" t="s">
        <v>23</v>
      </c>
      <c r="H25" s="64"/>
      <c r="I25" s="64"/>
      <c r="J25" s="64"/>
      <c r="K25" s="57"/>
      <c r="L25" s="51"/>
    </row>
    <row r="26" spans="1:12" s="4" customFormat="1" ht="15" customHeight="1">
      <c r="A26" s="89"/>
      <c r="B26" s="2"/>
      <c r="C26" s="7"/>
      <c r="D26" s="58"/>
      <c r="E26" s="58"/>
      <c r="F26" s="59"/>
      <c r="G26" s="59"/>
      <c r="H26" s="59"/>
      <c r="I26" s="59"/>
      <c r="J26" s="59"/>
      <c r="K26" s="3"/>
      <c r="L26" s="1"/>
    </row>
    <row r="27" ht="18" customHeight="1"/>
    <row r="28" spans="1:12" s="4" customFormat="1" ht="15" customHeight="1">
      <c r="A28" s="89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1:12" s="4" customFormat="1" ht="15" customHeight="1">
      <c r="A30" s="89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5" customHeight="1">
      <c r="A31" s="89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2" customHeight="1">
      <c r="A32" s="89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2" s="51" customFormat="1" ht="22.5" customHeight="1">
      <c r="A39" s="73"/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8">
    <mergeCell ref="A7:A12"/>
    <mergeCell ref="J7:J12"/>
    <mergeCell ref="C6:K6"/>
    <mergeCell ref="K7:K12"/>
    <mergeCell ref="E7:E12"/>
    <mergeCell ref="F7:F12"/>
    <mergeCell ref="G7:G12"/>
    <mergeCell ref="H7:H12"/>
    <mergeCell ref="C5:L5"/>
    <mergeCell ref="L7:L12"/>
    <mergeCell ref="B1:M1"/>
    <mergeCell ref="B3:M3"/>
    <mergeCell ref="B4:M4"/>
    <mergeCell ref="A2:L2"/>
    <mergeCell ref="B7:B12"/>
    <mergeCell ref="I7:I12"/>
    <mergeCell ref="C7:C12"/>
    <mergeCell ref="D7:D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Normal="104" zoomScaleSheetLayoutView="100" workbookViewId="0" topLeftCell="A1">
      <selection activeCell="B1" sqref="B1:M1"/>
    </sheetView>
  </sheetViews>
  <sheetFormatPr defaultColWidth="8.00390625" defaultRowHeight="15.75"/>
  <cols>
    <col min="1" max="1" width="3.0039062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6" customFormat="1" ht="15.75" customHeight="1">
      <c r="A1" s="87"/>
      <c r="B1" s="136" t="s">
        <v>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2" s="26" customFormat="1" ht="15.75">
      <c r="A2" s="138" t="s">
        <v>28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3" s="26" customFormat="1" ht="15.75" customHeight="1">
      <c r="A3" s="87"/>
      <c r="B3" s="139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s="26" customFormat="1" ht="66" customHeight="1">
      <c r="A4" s="87"/>
      <c r="B4" s="140" t="s">
        <v>32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s="20" customFormat="1" ht="16.5" customHeight="1">
      <c r="A5" s="85"/>
      <c r="B5" s="18" t="s">
        <v>30</v>
      </c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9" t="s">
        <v>19</v>
      </c>
    </row>
    <row r="6" spans="2:12" ht="18" customHeight="1" thickBot="1">
      <c r="B6" s="16"/>
      <c r="C6" s="153" t="s">
        <v>40</v>
      </c>
      <c r="D6" s="153"/>
      <c r="E6" s="153"/>
      <c r="F6" s="153"/>
      <c r="G6" s="153"/>
      <c r="H6" s="153"/>
      <c r="I6" s="153"/>
      <c r="J6" s="153"/>
      <c r="K6" s="153"/>
      <c r="L6" s="31"/>
    </row>
    <row r="7" spans="1:12" ht="16.5" customHeight="1">
      <c r="A7" s="158" t="s">
        <v>26</v>
      </c>
      <c r="B7" s="170" t="s">
        <v>5</v>
      </c>
      <c r="C7" s="165" t="s">
        <v>7</v>
      </c>
      <c r="D7" s="173" t="s">
        <v>8</v>
      </c>
      <c r="E7" s="125" t="s">
        <v>15</v>
      </c>
      <c r="F7" s="165" t="s">
        <v>9</v>
      </c>
      <c r="G7" s="131" t="s">
        <v>14</v>
      </c>
      <c r="H7" s="167" t="s">
        <v>11</v>
      </c>
      <c r="I7" s="170" t="s">
        <v>13</v>
      </c>
      <c r="J7" s="125" t="s">
        <v>10</v>
      </c>
      <c r="K7" s="163" t="s">
        <v>4</v>
      </c>
      <c r="L7" s="169" t="s">
        <v>6</v>
      </c>
    </row>
    <row r="8" spans="1:12" ht="16.5" customHeight="1">
      <c r="A8" s="158"/>
      <c r="B8" s="151"/>
      <c r="C8" s="157"/>
      <c r="D8" s="159"/>
      <c r="E8" s="126"/>
      <c r="F8" s="157"/>
      <c r="G8" s="132"/>
      <c r="H8" s="152"/>
      <c r="I8" s="150"/>
      <c r="J8" s="126"/>
      <c r="K8" s="154"/>
      <c r="L8" s="157"/>
    </row>
    <row r="9" spans="1:12" ht="16.5" customHeight="1">
      <c r="A9" s="158"/>
      <c r="B9" s="151"/>
      <c r="C9" s="157"/>
      <c r="D9" s="159"/>
      <c r="E9" s="126"/>
      <c r="F9" s="157"/>
      <c r="G9" s="132"/>
      <c r="H9" s="152"/>
      <c r="I9" s="150"/>
      <c r="J9" s="126"/>
      <c r="K9" s="154"/>
      <c r="L9" s="157"/>
    </row>
    <row r="10" spans="1:12" ht="16.5" customHeight="1">
      <c r="A10" s="158"/>
      <c r="B10" s="151"/>
      <c r="C10" s="157"/>
      <c r="D10" s="159"/>
      <c r="E10" s="126"/>
      <c r="F10" s="157"/>
      <c r="G10" s="132"/>
      <c r="H10" s="152"/>
      <c r="I10" s="150"/>
      <c r="J10" s="126"/>
      <c r="K10" s="154"/>
      <c r="L10" s="157"/>
    </row>
    <row r="11" spans="1:12" ht="16.5" customHeight="1">
      <c r="A11" s="158"/>
      <c r="B11" s="151"/>
      <c r="C11" s="157"/>
      <c r="D11" s="159"/>
      <c r="E11" s="126"/>
      <c r="F11" s="157"/>
      <c r="G11" s="132"/>
      <c r="H11" s="152"/>
      <c r="I11" s="150"/>
      <c r="J11" s="126"/>
      <c r="K11" s="154"/>
      <c r="L11" s="157"/>
    </row>
    <row r="12" spans="1:12" ht="16.5" customHeight="1">
      <c r="A12" s="162"/>
      <c r="B12" s="171"/>
      <c r="C12" s="166"/>
      <c r="D12" s="174"/>
      <c r="E12" s="126"/>
      <c r="F12" s="166"/>
      <c r="G12" s="132"/>
      <c r="H12" s="168"/>
      <c r="I12" s="172"/>
      <c r="J12" s="126"/>
      <c r="K12" s="164"/>
      <c r="L12" s="166"/>
    </row>
    <row r="13" spans="1:12" s="4" customFormat="1" ht="22.5" customHeight="1">
      <c r="A13" s="88">
        <v>1</v>
      </c>
      <c r="B13" s="41"/>
      <c r="C13" s="32"/>
      <c r="D13" s="32"/>
      <c r="E13" s="33"/>
      <c r="F13" s="39"/>
      <c r="G13" s="39"/>
      <c r="H13" s="39">
        <f aca="true" t="shared" si="0" ref="H13:H21">G13*F13</f>
        <v>0</v>
      </c>
      <c r="I13" s="39">
        <v>12</v>
      </c>
      <c r="J13" s="36" t="e">
        <f aca="true" t="shared" si="1" ref="J13:J21">(F13*G13)/D13</f>
        <v>#DIV/0!</v>
      </c>
      <c r="K13" s="40"/>
      <c r="L13" s="34"/>
    </row>
    <row r="14" spans="1:12" s="4" customFormat="1" ht="22.5" customHeight="1">
      <c r="A14" s="88">
        <v>2</v>
      </c>
      <c r="B14" s="41"/>
      <c r="C14" s="32"/>
      <c r="D14" s="42"/>
      <c r="E14" s="33"/>
      <c r="F14" s="39"/>
      <c r="G14" s="39"/>
      <c r="H14" s="39">
        <f t="shared" si="0"/>
        <v>0</v>
      </c>
      <c r="I14" s="39">
        <v>12</v>
      </c>
      <c r="J14" s="36" t="e">
        <f t="shared" si="1"/>
        <v>#DIV/0!</v>
      </c>
      <c r="K14" s="40"/>
      <c r="L14" s="34"/>
    </row>
    <row r="15" spans="1:12" s="4" customFormat="1" ht="23.25" customHeight="1">
      <c r="A15" s="88">
        <v>3</v>
      </c>
      <c r="B15" s="41"/>
      <c r="C15" s="32"/>
      <c r="D15" s="32"/>
      <c r="E15" s="33"/>
      <c r="F15" s="39"/>
      <c r="G15" s="39"/>
      <c r="H15" s="39">
        <f t="shared" si="0"/>
        <v>0</v>
      </c>
      <c r="I15" s="39">
        <v>12</v>
      </c>
      <c r="J15" s="36" t="e">
        <f t="shared" si="1"/>
        <v>#DIV/0!</v>
      </c>
      <c r="K15" s="40"/>
      <c r="L15" s="34"/>
    </row>
    <row r="16" spans="1:12" s="4" customFormat="1" ht="23.25" customHeight="1">
      <c r="A16" s="88">
        <v>4</v>
      </c>
      <c r="B16" s="41"/>
      <c r="C16" s="32"/>
      <c r="D16" s="32"/>
      <c r="E16" s="33"/>
      <c r="F16" s="39"/>
      <c r="G16" s="39"/>
      <c r="H16" s="39">
        <f t="shared" si="0"/>
        <v>0</v>
      </c>
      <c r="I16" s="39">
        <v>12</v>
      </c>
      <c r="J16" s="36" t="e">
        <f t="shared" si="1"/>
        <v>#DIV/0!</v>
      </c>
      <c r="K16" s="40"/>
      <c r="L16" s="34"/>
    </row>
    <row r="17" spans="1:12" s="4" customFormat="1" ht="21" customHeight="1">
      <c r="A17" s="88">
        <v>5</v>
      </c>
      <c r="B17" s="41"/>
      <c r="C17" s="32"/>
      <c r="D17" s="42"/>
      <c r="E17" s="33"/>
      <c r="F17" s="39"/>
      <c r="G17" s="39"/>
      <c r="H17" s="39">
        <f t="shared" si="0"/>
        <v>0</v>
      </c>
      <c r="I17" s="39">
        <v>12</v>
      </c>
      <c r="J17" s="36" t="e">
        <f t="shared" si="1"/>
        <v>#DIV/0!</v>
      </c>
      <c r="K17" s="40"/>
      <c r="L17" s="34"/>
    </row>
    <row r="18" spans="1:12" s="4" customFormat="1" ht="23.25" customHeight="1">
      <c r="A18" s="88">
        <v>6</v>
      </c>
      <c r="B18" s="41"/>
      <c r="C18" s="32"/>
      <c r="D18" s="32"/>
      <c r="E18" s="33"/>
      <c r="F18" s="39"/>
      <c r="G18" s="39"/>
      <c r="H18" s="39">
        <f t="shared" si="0"/>
        <v>0</v>
      </c>
      <c r="I18" s="39">
        <v>12</v>
      </c>
      <c r="J18" s="36" t="e">
        <f t="shared" si="1"/>
        <v>#DIV/0!</v>
      </c>
      <c r="K18" s="40"/>
      <c r="L18" s="34"/>
    </row>
    <row r="19" spans="1:12" s="4" customFormat="1" ht="23.25" customHeight="1">
      <c r="A19" s="88">
        <v>7</v>
      </c>
      <c r="B19" s="41"/>
      <c r="C19" s="32"/>
      <c r="D19" s="32"/>
      <c r="E19" s="33"/>
      <c r="F19" s="39"/>
      <c r="G19" s="39"/>
      <c r="H19" s="39">
        <f t="shared" si="0"/>
        <v>0</v>
      </c>
      <c r="I19" s="39">
        <v>12</v>
      </c>
      <c r="J19" s="36" t="e">
        <f t="shared" si="1"/>
        <v>#DIV/0!</v>
      </c>
      <c r="K19" s="40"/>
      <c r="L19" s="34"/>
    </row>
    <row r="20" spans="1:12" s="4" customFormat="1" ht="23.25" customHeight="1">
      <c r="A20" s="88">
        <v>8</v>
      </c>
      <c r="B20" s="41"/>
      <c r="C20" s="32"/>
      <c r="D20" s="32"/>
      <c r="E20" s="33"/>
      <c r="F20" s="39"/>
      <c r="G20" s="39"/>
      <c r="H20" s="39">
        <f t="shared" si="0"/>
        <v>0</v>
      </c>
      <c r="I20" s="39">
        <v>12</v>
      </c>
      <c r="J20" s="36" t="e">
        <f t="shared" si="1"/>
        <v>#DIV/0!</v>
      </c>
      <c r="K20" s="40"/>
      <c r="L20" s="34"/>
    </row>
    <row r="21" spans="1:12" ht="23.25" customHeight="1">
      <c r="A21" s="88">
        <v>9</v>
      </c>
      <c r="B21" s="41"/>
      <c r="C21" s="32"/>
      <c r="D21" s="32"/>
      <c r="E21" s="33"/>
      <c r="F21" s="39"/>
      <c r="G21" s="39"/>
      <c r="H21" s="39">
        <f t="shared" si="0"/>
        <v>0</v>
      </c>
      <c r="I21" s="39">
        <v>12</v>
      </c>
      <c r="J21" s="36" t="e">
        <f t="shared" si="1"/>
        <v>#DIV/0!</v>
      </c>
      <c r="K21" s="40"/>
      <c r="L21" s="34"/>
    </row>
    <row r="22" spans="1:12" s="17" customFormat="1" ht="24" customHeight="1">
      <c r="A22" s="90"/>
      <c r="B22" s="95" t="s">
        <v>12</v>
      </c>
      <c r="C22" s="45"/>
      <c r="D22" s="100">
        <f>SUM(D13:D21)</f>
        <v>0</v>
      </c>
      <c r="E22" s="82"/>
      <c r="F22" s="40"/>
      <c r="G22" s="40">
        <f>SUM(G13:G21)</f>
        <v>0</v>
      </c>
      <c r="H22" s="40">
        <f>SUM(H13:H21)</f>
        <v>0</v>
      </c>
      <c r="I22" s="40">
        <f>SUM(I13:I21)</f>
        <v>108</v>
      </c>
      <c r="J22" s="48" t="e">
        <f>SUM(J13:J21)</f>
        <v>#DIV/0!</v>
      </c>
      <c r="K22" s="40"/>
      <c r="L22" s="97"/>
    </row>
    <row r="23" ht="18" customHeight="1"/>
    <row r="24" spans="1:12" s="4" customFormat="1" ht="24" customHeight="1">
      <c r="A24" s="89"/>
      <c r="B24" s="66" t="s">
        <v>1</v>
      </c>
      <c r="C24" s="66"/>
      <c r="D24" s="67"/>
      <c r="E24" s="63"/>
      <c r="F24" s="63"/>
      <c r="G24" s="63" t="s">
        <v>2</v>
      </c>
      <c r="H24" s="63"/>
      <c r="I24" s="63"/>
      <c r="J24" s="63"/>
      <c r="K24" s="55"/>
      <c r="L24" s="51"/>
    </row>
    <row r="25" spans="1:12" s="4" customFormat="1" ht="34.5" customHeight="1">
      <c r="A25" s="89"/>
      <c r="B25" s="68" t="s">
        <v>20</v>
      </c>
      <c r="C25" s="69"/>
      <c r="D25" s="69"/>
      <c r="E25" s="69"/>
      <c r="F25" s="64"/>
      <c r="G25" s="64" t="s">
        <v>23</v>
      </c>
      <c r="H25" s="64"/>
      <c r="I25" s="64"/>
      <c r="J25" s="64"/>
      <c r="K25" s="57"/>
      <c r="L25" s="51"/>
    </row>
    <row r="26" spans="1:12" s="4" customFormat="1" ht="15" customHeight="1">
      <c r="A26" s="89"/>
      <c r="B26" s="2"/>
      <c r="C26" s="7"/>
      <c r="D26" s="58"/>
      <c r="E26" s="58"/>
      <c r="F26" s="59"/>
      <c r="G26" s="59"/>
      <c r="H26" s="59"/>
      <c r="I26" s="59"/>
      <c r="J26" s="59"/>
      <c r="K26" s="3"/>
      <c r="L26" s="1"/>
    </row>
    <row r="27" ht="18" customHeight="1"/>
    <row r="28" spans="1:12" s="4" customFormat="1" ht="15" customHeight="1">
      <c r="A28" s="89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1:12" s="4" customFormat="1" ht="15" customHeight="1">
      <c r="A30" s="89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5" customHeight="1">
      <c r="A31" s="89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2" customHeight="1">
      <c r="A32" s="89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2" s="51" customFormat="1" ht="22.5" customHeight="1">
      <c r="A39" s="73"/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8">
    <mergeCell ref="A7:A12"/>
    <mergeCell ref="J7:J12"/>
    <mergeCell ref="C6:K6"/>
    <mergeCell ref="K7:K12"/>
    <mergeCell ref="E7:E12"/>
    <mergeCell ref="F7:F12"/>
    <mergeCell ref="G7:G12"/>
    <mergeCell ref="H7:H12"/>
    <mergeCell ref="C5:L5"/>
    <mergeCell ref="L7:L12"/>
    <mergeCell ref="B1:M1"/>
    <mergeCell ref="B3:M3"/>
    <mergeCell ref="B4:M4"/>
    <mergeCell ref="A2:L2"/>
    <mergeCell ref="B7:B12"/>
    <mergeCell ref="I7:I12"/>
    <mergeCell ref="C7:C12"/>
    <mergeCell ref="D7:D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Normal="104" zoomScaleSheetLayoutView="100" zoomScalePageLayoutView="0" workbookViewId="0" topLeftCell="A1">
      <selection activeCell="B1" sqref="B1:M1"/>
    </sheetView>
  </sheetViews>
  <sheetFormatPr defaultColWidth="8.00390625" defaultRowHeight="15.75"/>
  <cols>
    <col min="1" max="1" width="3.125" style="2" customWidth="1"/>
    <col min="2" max="2" width="24.25390625" style="2" customWidth="1"/>
    <col min="3" max="3" width="7.00390625" style="1" customWidth="1"/>
    <col min="4" max="4" width="8.875" style="1" customWidth="1"/>
    <col min="5" max="5" width="5.50390625" style="1" customWidth="1"/>
    <col min="6" max="7" width="7.875" style="1" customWidth="1"/>
    <col min="8" max="8" width="8.875" style="1" customWidth="1"/>
    <col min="9" max="9" width="11.125" style="1" customWidth="1"/>
    <col min="10" max="10" width="8.625" style="1" customWidth="1"/>
    <col min="11" max="11" width="4.375" style="3" customWidth="1"/>
    <col min="12" max="12" width="18.375" style="1" customWidth="1"/>
    <col min="13" max="16384" width="8.00390625" style="1" customWidth="1"/>
  </cols>
  <sheetData>
    <row r="1" spans="1:13" s="26" customFormat="1" ht="15.75" customHeight="1">
      <c r="A1" s="87"/>
      <c r="B1" s="136" t="s">
        <v>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s="26" customFormat="1" ht="15.75">
      <c r="A2" s="87"/>
      <c r="B2" s="138" t="s">
        <v>28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s="26" customFormat="1" ht="15.75" customHeight="1">
      <c r="A3" s="87"/>
      <c r="B3" s="139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s="26" customFormat="1" ht="66" customHeight="1">
      <c r="A4" s="87"/>
      <c r="B4" s="140" t="s">
        <v>34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s="20" customFormat="1" ht="33" customHeight="1">
      <c r="A5" s="85"/>
      <c r="B5" s="18" t="s">
        <v>30</v>
      </c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9" t="s">
        <v>19</v>
      </c>
    </row>
    <row r="6" spans="2:12" ht="39.75" customHeight="1" thickBot="1">
      <c r="B6" s="16"/>
      <c r="C6" s="153" t="s">
        <v>42</v>
      </c>
      <c r="D6" s="153"/>
      <c r="E6" s="153"/>
      <c r="F6" s="153"/>
      <c r="G6" s="153"/>
      <c r="H6" s="153"/>
      <c r="I6" s="153"/>
      <c r="J6" s="153"/>
      <c r="K6" s="153"/>
      <c r="L6" s="31"/>
    </row>
    <row r="7" spans="1:12" ht="16.5" customHeight="1">
      <c r="A7" s="158" t="s">
        <v>26</v>
      </c>
      <c r="B7" s="160" t="s">
        <v>5</v>
      </c>
      <c r="C7" s="122" t="s">
        <v>7</v>
      </c>
      <c r="D7" s="134" t="s">
        <v>8</v>
      </c>
      <c r="E7" s="125" t="s">
        <v>15</v>
      </c>
      <c r="F7" s="122" t="s">
        <v>9</v>
      </c>
      <c r="G7" s="131" t="s">
        <v>14</v>
      </c>
      <c r="H7" s="131" t="s">
        <v>11</v>
      </c>
      <c r="I7" s="141" t="s">
        <v>13</v>
      </c>
      <c r="J7" s="125" t="s">
        <v>10</v>
      </c>
      <c r="K7" s="111" t="s">
        <v>4</v>
      </c>
      <c r="L7" s="144" t="s">
        <v>6</v>
      </c>
    </row>
    <row r="8" spans="1:12" ht="16.5" customHeight="1">
      <c r="A8" s="158"/>
      <c r="B8" s="161"/>
      <c r="C8" s="123"/>
      <c r="D8" s="135"/>
      <c r="E8" s="126"/>
      <c r="F8" s="123"/>
      <c r="G8" s="132"/>
      <c r="H8" s="126"/>
      <c r="I8" s="142"/>
      <c r="J8" s="126"/>
      <c r="K8" s="112"/>
      <c r="L8" s="145"/>
    </row>
    <row r="9" spans="1:12" ht="16.5" customHeight="1">
      <c r="A9" s="158"/>
      <c r="B9" s="161"/>
      <c r="C9" s="123"/>
      <c r="D9" s="135"/>
      <c r="E9" s="126"/>
      <c r="F9" s="123"/>
      <c r="G9" s="132"/>
      <c r="H9" s="126"/>
      <c r="I9" s="142"/>
      <c r="J9" s="126"/>
      <c r="K9" s="112"/>
      <c r="L9" s="145"/>
    </row>
    <row r="10" spans="1:12" ht="16.5" customHeight="1">
      <c r="A10" s="158"/>
      <c r="B10" s="161"/>
      <c r="C10" s="123"/>
      <c r="D10" s="135"/>
      <c r="E10" s="126"/>
      <c r="F10" s="123"/>
      <c r="G10" s="132"/>
      <c r="H10" s="126"/>
      <c r="I10" s="142"/>
      <c r="J10" s="126"/>
      <c r="K10" s="112"/>
      <c r="L10" s="145"/>
    </row>
    <row r="11" spans="1:12" ht="16.5" customHeight="1">
      <c r="A11" s="158"/>
      <c r="B11" s="161"/>
      <c r="C11" s="123"/>
      <c r="D11" s="135"/>
      <c r="E11" s="126"/>
      <c r="F11" s="123"/>
      <c r="G11" s="132"/>
      <c r="H11" s="126"/>
      <c r="I11" s="142"/>
      <c r="J11" s="126"/>
      <c r="K11" s="112"/>
      <c r="L11" s="145"/>
    </row>
    <row r="12" spans="1:12" ht="16.5" customHeight="1">
      <c r="A12" s="162"/>
      <c r="B12" s="161"/>
      <c r="C12" s="123"/>
      <c r="D12" s="135"/>
      <c r="E12" s="126"/>
      <c r="F12" s="123"/>
      <c r="G12" s="132"/>
      <c r="H12" s="126"/>
      <c r="I12" s="142"/>
      <c r="J12" s="126"/>
      <c r="K12" s="112"/>
      <c r="L12" s="145"/>
    </row>
    <row r="13" spans="1:12" s="4" customFormat="1" ht="21" customHeight="1">
      <c r="A13" s="88">
        <v>1</v>
      </c>
      <c r="B13" s="41"/>
      <c r="C13" s="38"/>
      <c r="D13" s="43"/>
      <c r="E13" s="33"/>
      <c r="F13" s="39"/>
      <c r="G13" s="39"/>
      <c r="H13" s="39">
        <f>G13*F13</f>
        <v>0</v>
      </c>
      <c r="I13" s="39">
        <v>12</v>
      </c>
      <c r="J13" s="36" t="e">
        <f aca="true" t="shared" si="0" ref="J13:J21">(F13*G13)/D13</f>
        <v>#DIV/0!</v>
      </c>
      <c r="K13" s="40"/>
      <c r="L13" s="34"/>
    </row>
    <row r="14" spans="1:12" s="4" customFormat="1" ht="23.25" customHeight="1">
      <c r="A14" s="88">
        <v>2</v>
      </c>
      <c r="B14" s="65"/>
      <c r="C14" s="35"/>
      <c r="D14" s="46"/>
      <c r="E14" s="35"/>
      <c r="F14" s="35"/>
      <c r="G14" s="35"/>
      <c r="H14" s="39">
        <f aca="true" t="shared" si="1" ref="H14:H21">G14*F14</f>
        <v>0</v>
      </c>
      <c r="I14" s="39">
        <v>12</v>
      </c>
      <c r="J14" s="36" t="e">
        <f t="shared" si="0"/>
        <v>#DIV/0!</v>
      </c>
      <c r="K14" s="40"/>
      <c r="L14" s="34"/>
    </row>
    <row r="15" spans="1:12" s="4" customFormat="1" ht="23.25" customHeight="1">
      <c r="A15" s="88">
        <v>3</v>
      </c>
      <c r="B15" s="65"/>
      <c r="C15" s="35"/>
      <c r="D15" s="46"/>
      <c r="E15" s="35"/>
      <c r="F15" s="35"/>
      <c r="G15" s="39"/>
      <c r="H15" s="39">
        <f t="shared" si="1"/>
        <v>0</v>
      </c>
      <c r="I15" s="39">
        <v>12</v>
      </c>
      <c r="J15" s="36" t="e">
        <f t="shared" si="0"/>
        <v>#DIV/0!</v>
      </c>
      <c r="K15" s="40"/>
      <c r="L15" s="34"/>
    </row>
    <row r="16" spans="1:12" s="4" customFormat="1" ht="21.75" customHeight="1">
      <c r="A16" s="88">
        <v>4</v>
      </c>
      <c r="B16" s="41"/>
      <c r="C16" s="32"/>
      <c r="D16" s="32"/>
      <c r="E16" s="33"/>
      <c r="F16" s="39"/>
      <c r="G16" s="39"/>
      <c r="H16" s="39">
        <f t="shared" si="1"/>
        <v>0</v>
      </c>
      <c r="I16" s="39">
        <v>12</v>
      </c>
      <c r="J16" s="36" t="e">
        <f t="shared" si="0"/>
        <v>#DIV/0!</v>
      </c>
      <c r="K16" s="40"/>
      <c r="L16" s="34"/>
    </row>
    <row r="17" spans="1:12" s="4" customFormat="1" ht="20.25" customHeight="1">
      <c r="A17" s="88">
        <v>5</v>
      </c>
      <c r="B17" s="41"/>
      <c r="C17" s="42"/>
      <c r="D17" s="42"/>
      <c r="E17" s="33"/>
      <c r="F17" s="47"/>
      <c r="G17" s="47"/>
      <c r="H17" s="39">
        <f t="shared" si="1"/>
        <v>0</v>
      </c>
      <c r="I17" s="39">
        <v>12</v>
      </c>
      <c r="J17" s="36" t="e">
        <f t="shared" si="0"/>
        <v>#DIV/0!</v>
      </c>
      <c r="K17" s="40"/>
      <c r="L17" s="34"/>
    </row>
    <row r="18" spans="1:12" s="4" customFormat="1" ht="22.5" customHeight="1">
      <c r="A18" s="88">
        <v>6</v>
      </c>
      <c r="B18" s="41"/>
      <c r="C18" s="32"/>
      <c r="D18" s="32"/>
      <c r="E18" s="33"/>
      <c r="F18" s="39"/>
      <c r="G18" s="35"/>
      <c r="H18" s="39">
        <f t="shared" si="1"/>
        <v>0</v>
      </c>
      <c r="I18" s="39">
        <v>12</v>
      </c>
      <c r="J18" s="36" t="e">
        <f t="shared" si="0"/>
        <v>#DIV/0!</v>
      </c>
      <c r="K18" s="40"/>
      <c r="L18" s="34"/>
    </row>
    <row r="19" spans="1:12" s="4" customFormat="1" ht="22.5" customHeight="1">
      <c r="A19" s="88">
        <v>7</v>
      </c>
      <c r="B19" s="41"/>
      <c r="C19" s="32"/>
      <c r="D19" s="32"/>
      <c r="E19" s="33"/>
      <c r="F19" s="39"/>
      <c r="G19" s="35"/>
      <c r="H19" s="39">
        <f t="shared" si="1"/>
        <v>0</v>
      </c>
      <c r="I19" s="39">
        <v>12</v>
      </c>
      <c r="J19" s="36" t="e">
        <f t="shared" si="0"/>
        <v>#DIV/0!</v>
      </c>
      <c r="K19" s="40"/>
      <c r="L19" s="34"/>
    </row>
    <row r="20" spans="1:12" s="4" customFormat="1" ht="22.5" customHeight="1">
      <c r="A20" s="88">
        <v>8</v>
      </c>
      <c r="B20" s="65"/>
      <c r="C20" s="35"/>
      <c r="D20" s="46"/>
      <c r="E20" s="35"/>
      <c r="F20" s="35"/>
      <c r="G20" s="35"/>
      <c r="H20" s="39">
        <f t="shared" si="1"/>
        <v>0</v>
      </c>
      <c r="I20" s="39">
        <v>12</v>
      </c>
      <c r="J20" s="36" t="e">
        <f t="shared" si="0"/>
        <v>#DIV/0!</v>
      </c>
      <c r="K20" s="39"/>
      <c r="L20" s="34"/>
    </row>
    <row r="21" spans="1:12" s="4" customFormat="1" ht="22.5" customHeight="1">
      <c r="A21" s="88">
        <v>9</v>
      </c>
      <c r="B21" s="41"/>
      <c r="C21" s="32"/>
      <c r="D21" s="32"/>
      <c r="E21" s="33"/>
      <c r="F21" s="39"/>
      <c r="G21" s="35"/>
      <c r="H21" s="39">
        <f t="shared" si="1"/>
        <v>0</v>
      </c>
      <c r="I21" s="39">
        <v>12</v>
      </c>
      <c r="J21" s="36" t="e">
        <f t="shared" si="0"/>
        <v>#DIV/0!</v>
      </c>
      <c r="K21" s="40"/>
      <c r="L21" s="34"/>
    </row>
    <row r="22" spans="1:12" s="94" customFormat="1" ht="26.25" customHeight="1">
      <c r="A22" s="91"/>
      <c r="B22" s="98" t="s">
        <v>12</v>
      </c>
      <c r="C22" s="96"/>
      <c r="D22" s="100">
        <f>SUM(D13:D21)</f>
        <v>0</v>
      </c>
      <c r="E22" s="82"/>
      <c r="F22" s="40"/>
      <c r="G22" s="40">
        <f>SUM(G13:G21)</f>
        <v>0</v>
      </c>
      <c r="H22" s="40">
        <f>SUM(H13:H21)</f>
        <v>0</v>
      </c>
      <c r="I22" s="40">
        <f>SUM(I13:I21)</f>
        <v>108</v>
      </c>
      <c r="J22" s="48" t="e">
        <f>SUM(J13:J21)</f>
        <v>#DIV/0!</v>
      </c>
      <c r="K22" s="40"/>
      <c r="L22" s="97"/>
    </row>
    <row r="23" spans="2:12" ht="18" customHeight="1">
      <c r="B23" s="86"/>
      <c r="C23" s="6"/>
      <c r="D23" s="7"/>
      <c r="E23" s="8"/>
      <c r="F23" s="8"/>
      <c r="G23" s="8"/>
      <c r="H23" s="8"/>
      <c r="I23" s="8"/>
      <c r="J23" s="8"/>
      <c r="K23" s="13"/>
      <c r="L23" s="5"/>
    </row>
    <row r="24" spans="1:12" s="4" customFormat="1" ht="25.5" customHeight="1">
      <c r="A24" s="89"/>
      <c r="B24" s="66" t="s">
        <v>1</v>
      </c>
      <c r="C24" s="66"/>
      <c r="D24" s="67"/>
      <c r="E24" s="63"/>
      <c r="F24" s="63"/>
      <c r="G24" s="63" t="s">
        <v>2</v>
      </c>
      <c r="H24" s="63"/>
      <c r="I24" s="63"/>
      <c r="J24" s="63"/>
      <c r="K24" s="14"/>
      <c r="L24" s="5">
        <v>2427</v>
      </c>
    </row>
    <row r="25" spans="1:12" s="4" customFormat="1" ht="27.75" customHeight="1">
      <c r="A25" s="89"/>
      <c r="B25" s="68" t="s">
        <v>20</v>
      </c>
      <c r="C25" s="69"/>
      <c r="D25" s="69"/>
      <c r="E25" s="69"/>
      <c r="F25" s="64"/>
      <c r="G25" s="64" t="s">
        <v>23</v>
      </c>
      <c r="H25" s="64"/>
      <c r="I25" s="64"/>
      <c r="J25" s="64"/>
      <c r="K25" s="15"/>
      <c r="L25" s="5"/>
    </row>
    <row r="26" spans="1:12" s="4" customFormat="1" ht="15" customHeight="1">
      <c r="A26" s="89"/>
      <c r="B26" s="2"/>
      <c r="C26" s="9"/>
      <c r="D26" s="10"/>
      <c r="E26" s="10"/>
      <c r="F26" s="11"/>
      <c r="G26" s="11"/>
      <c r="H26" s="11"/>
      <c r="I26" s="11"/>
      <c r="J26" s="11"/>
      <c r="K26" s="3"/>
      <c r="L26" s="1"/>
    </row>
    <row r="27" ht="18" customHeight="1"/>
    <row r="28" spans="1:12" s="4" customFormat="1" ht="15" customHeight="1">
      <c r="A28" s="89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1:12" s="4" customFormat="1" ht="15" customHeight="1">
      <c r="A30" s="89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5" customHeight="1">
      <c r="A31" s="89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2" customHeight="1">
      <c r="A32" s="89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2" s="5" customFormat="1" ht="22.5" customHeight="1">
      <c r="A39" s="12"/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8">
    <mergeCell ref="J7:J12"/>
    <mergeCell ref="C6:K6"/>
    <mergeCell ref="K7:K12"/>
    <mergeCell ref="C5:L5"/>
    <mergeCell ref="L7:L12"/>
    <mergeCell ref="B1:M1"/>
    <mergeCell ref="B3:M3"/>
    <mergeCell ref="B4:M4"/>
    <mergeCell ref="B2:M2"/>
    <mergeCell ref="A7:A12"/>
    <mergeCell ref="I7:I12"/>
    <mergeCell ref="C7:C12"/>
    <mergeCell ref="D7:D12"/>
    <mergeCell ref="E7:E12"/>
    <mergeCell ref="F7:F12"/>
    <mergeCell ref="G7:G12"/>
    <mergeCell ref="H7:H12"/>
    <mergeCell ref="B7:B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Normal="104" zoomScaleSheetLayoutView="100" workbookViewId="0" topLeftCell="A1">
      <selection activeCell="B1" sqref="B1:M1"/>
    </sheetView>
  </sheetViews>
  <sheetFormatPr defaultColWidth="8.00390625" defaultRowHeight="15.75"/>
  <cols>
    <col min="1" max="1" width="3.125" style="2" customWidth="1"/>
    <col min="2" max="2" width="24.25390625" style="2" customWidth="1"/>
    <col min="3" max="3" width="7.00390625" style="1" customWidth="1"/>
    <col min="4" max="4" width="8.875" style="1" customWidth="1"/>
    <col min="5" max="5" width="5.50390625" style="1" customWidth="1"/>
    <col min="6" max="7" width="7.875" style="1" customWidth="1"/>
    <col min="8" max="8" width="8.875" style="1" customWidth="1"/>
    <col min="9" max="9" width="11.125" style="1" customWidth="1"/>
    <col min="10" max="10" width="8.625" style="1" customWidth="1"/>
    <col min="11" max="11" width="4.375" style="3" customWidth="1"/>
    <col min="12" max="12" width="18.375" style="1" customWidth="1"/>
    <col min="13" max="16384" width="8.00390625" style="1" customWidth="1"/>
  </cols>
  <sheetData>
    <row r="1" spans="1:13" s="26" customFormat="1" ht="15.75" customHeight="1">
      <c r="A1" s="87"/>
      <c r="B1" s="136" t="s">
        <v>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s="26" customFormat="1" ht="15.75">
      <c r="A2" s="87"/>
      <c r="B2" s="138" t="s">
        <v>28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s="26" customFormat="1" ht="15.75" customHeight="1">
      <c r="A3" s="87"/>
      <c r="B3" s="139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s="26" customFormat="1" ht="66" customHeight="1">
      <c r="A4" s="87"/>
      <c r="B4" s="140" t="s">
        <v>34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s="20" customFormat="1" ht="33" customHeight="1">
      <c r="A5" s="85"/>
      <c r="B5" s="18" t="s">
        <v>30</v>
      </c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9" t="s">
        <v>19</v>
      </c>
    </row>
    <row r="6" spans="2:12" ht="39.75" customHeight="1" thickBot="1">
      <c r="B6" s="16"/>
      <c r="C6" s="153" t="s">
        <v>43</v>
      </c>
      <c r="D6" s="153"/>
      <c r="E6" s="153"/>
      <c r="F6" s="153"/>
      <c r="G6" s="153"/>
      <c r="H6" s="153"/>
      <c r="I6" s="153"/>
      <c r="J6" s="153"/>
      <c r="K6" s="153"/>
      <c r="L6" s="31"/>
    </row>
    <row r="7" spans="1:12" ht="16.5" customHeight="1">
      <c r="A7" s="158" t="s">
        <v>26</v>
      </c>
      <c r="B7" s="160" t="s">
        <v>5</v>
      </c>
      <c r="C7" s="122" t="s">
        <v>7</v>
      </c>
      <c r="D7" s="134" t="s">
        <v>8</v>
      </c>
      <c r="E7" s="125" t="s">
        <v>15</v>
      </c>
      <c r="F7" s="122" t="s">
        <v>9</v>
      </c>
      <c r="G7" s="131" t="s">
        <v>14</v>
      </c>
      <c r="H7" s="131" t="s">
        <v>11</v>
      </c>
      <c r="I7" s="141" t="s">
        <v>13</v>
      </c>
      <c r="J7" s="125" t="s">
        <v>10</v>
      </c>
      <c r="K7" s="111" t="s">
        <v>4</v>
      </c>
      <c r="L7" s="144" t="s">
        <v>6</v>
      </c>
    </row>
    <row r="8" spans="1:12" ht="16.5" customHeight="1">
      <c r="A8" s="158"/>
      <c r="B8" s="161"/>
      <c r="C8" s="123"/>
      <c r="D8" s="135"/>
      <c r="E8" s="126"/>
      <c r="F8" s="123"/>
      <c r="G8" s="132"/>
      <c r="H8" s="126"/>
      <c r="I8" s="142"/>
      <c r="J8" s="126"/>
      <c r="K8" s="112"/>
      <c r="L8" s="145"/>
    </row>
    <row r="9" spans="1:12" ht="16.5" customHeight="1">
      <c r="A9" s="158"/>
      <c r="B9" s="161"/>
      <c r="C9" s="123"/>
      <c r="D9" s="135"/>
      <c r="E9" s="126"/>
      <c r="F9" s="123"/>
      <c r="G9" s="132"/>
      <c r="H9" s="126"/>
      <c r="I9" s="142"/>
      <c r="J9" s="126"/>
      <c r="K9" s="112"/>
      <c r="L9" s="145"/>
    </row>
    <row r="10" spans="1:12" ht="16.5" customHeight="1">
      <c r="A10" s="158"/>
      <c r="B10" s="161"/>
      <c r="C10" s="123"/>
      <c r="D10" s="135"/>
      <c r="E10" s="126"/>
      <c r="F10" s="123"/>
      <c r="G10" s="132"/>
      <c r="H10" s="126"/>
      <c r="I10" s="142"/>
      <c r="J10" s="126"/>
      <c r="K10" s="112"/>
      <c r="L10" s="145"/>
    </row>
    <row r="11" spans="1:12" ht="16.5" customHeight="1">
      <c r="A11" s="158"/>
      <c r="B11" s="161"/>
      <c r="C11" s="123"/>
      <c r="D11" s="135"/>
      <c r="E11" s="126"/>
      <c r="F11" s="123"/>
      <c r="G11" s="132"/>
      <c r="H11" s="126"/>
      <c r="I11" s="142"/>
      <c r="J11" s="126"/>
      <c r="K11" s="112"/>
      <c r="L11" s="145"/>
    </row>
    <row r="12" spans="1:12" ht="16.5" customHeight="1">
      <c r="A12" s="162"/>
      <c r="B12" s="161"/>
      <c r="C12" s="123"/>
      <c r="D12" s="135"/>
      <c r="E12" s="126"/>
      <c r="F12" s="123"/>
      <c r="G12" s="132"/>
      <c r="H12" s="126"/>
      <c r="I12" s="142"/>
      <c r="J12" s="126"/>
      <c r="K12" s="112"/>
      <c r="L12" s="145"/>
    </row>
    <row r="13" spans="1:12" s="4" customFormat="1" ht="21" customHeight="1">
      <c r="A13" s="88">
        <v>1</v>
      </c>
      <c r="B13" s="41"/>
      <c r="C13" s="38"/>
      <c r="D13" s="43"/>
      <c r="E13" s="33"/>
      <c r="F13" s="39"/>
      <c r="G13" s="39"/>
      <c r="H13" s="39">
        <f aca="true" t="shared" si="0" ref="H13:H21">G13*F13</f>
        <v>0</v>
      </c>
      <c r="I13" s="39">
        <v>12</v>
      </c>
      <c r="J13" s="36" t="e">
        <f aca="true" t="shared" si="1" ref="J13:J21">(F13*G13)/D13</f>
        <v>#DIV/0!</v>
      </c>
      <c r="K13" s="40"/>
      <c r="L13" s="34"/>
    </row>
    <row r="14" spans="1:12" s="4" customFormat="1" ht="23.25" customHeight="1">
      <c r="A14" s="88">
        <v>2</v>
      </c>
      <c r="B14" s="65"/>
      <c r="C14" s="35"/>
      <c r="D14" s="46"/>
      <c r="E14" s="35"/>
      <c r="F14" s="35"/>
      <c r="G14" s="35"/>
      <c r="H14" s="39">
        <f t="shared" si="0"/>
        <v>0</v>
      </c>
      <c r="I14" s="39">
        <v>12</v>
      </c>
      <c r="J14" s="36" t="e">
        <f t="shared" si="1"/>
        <v>#DIV/0!</v>
      </c>
      <c r="K14" s="40"/>
      <c r="L14" s="34"/>
    </row>
    <row r="15" spans="1:12" s="4" customFormat="1" ht="23.25" customHeight="1">
      <c r="A15" s="88">
        <v>3</v>
      </c>
      <c r="B15" s="65"/>
      <c r="C15" s="35"/>
      <c r="D15" s="46"/>
      <c r="E15" s="35"/>
      <c r="F15" s="35"/>
      <c r="G15" s="39"/>
      <c r="H15" s="39">
        <f t="shared" si="0"/>
        <v>0</v>
      </c>
      <c r="I15" s="39">
        <v>12</v>
      </c>
      <c r="J15" s="36" t="e">
        <f t="shared" si="1"/>
        <v>#DIV/0!</v>
      </c>
      <c r="K15" s="40"/>
      <c r="L15" s="34"/>
    </row>
    <row r="16" spans="1:12" s="4" customFormat="1" ht="20.25" customHeight="1">
      <c r="A16" s="88">
        <v>4</v>
      </c>
      <c r="B16" s="41"/>
      <c r="C16" s="42"/>
      <c r="D16" s="42"/>
      <c r="E16" s="33"/>
      <c r="F16" s="47"/>
      <c r="G16" s="47"/>
      <c r="H16" s="39">
        <f t="shared" si="0"/>
        <v>0</v>
      </c>
      <c r="I16" s="39">
        <v>12</v>
      </c>
      <c r="J16" s="36" t="e">
        <f t="shared" si="1"/>
        <v>#DIV/0!</v>
      </c>
      <c r="K16" s="40"/>
      <c r="L16" s="34"/>
    </row>
    <row r="17" spans="1:12" s="4" customFormat="1" ht="22.5" customHeight="1">
      <c r="A17" s="88">
        <v>5</v>
      </c>
      <c r="B17" s="41"/>
      <c r="C17" s="32"/>
      <c r="D17" s="32"/>
      <c r="E17" s="33"/>
      <c r="F17" s="39"/>
      <c r="G17" s="35"/>
      <c r="H17" s="39">
        <f t="shared" si="0"/>
        <v>0</v>
      </c>
      <c r="I17" s="39">
        <v>12</v>
      </c>
      <c r="J17" s="36" t="e">
        <f t="shared" si="1"/>
        <v>#DIV/0!</v>
      </c>
      <c r="K17" s="40"/>
      <c r="L17" s="34"/>
    </row>
    <row r="18" spans="1:12" s="4" customFormat="1" ht="22.5" customHeight="1">
      <c r="A18" s="88">
        <v>6</v>
      </c>
      <c r="B18" s="65"/>
      <c r="C18" s="35"/>
      <c r="D18" s="46"/>
      <c r="E18" s="35"/>
      <c r="F18" s="35"/>
      <c r="G18" s="35"/>
      <c r="H18" s="39">
        <f t="shared" si="0"/>
        <v>0</v>
      </c>
      <c r="I18" s="39">
        <v>12</v>
      </c>
      <c r="J18" s="36" t="e">
        <f t="shared" si="1"/>
        <v>#DIV/0!</v>
      </c>
      <c r="K18" s="39"/>
      <c r="L18" s="34"/>
    </row>
    <row r="19" spans="1:12" s="4" customFormat="1" ht="22.5" customHeight="1">
      <c r="A19" s="88">
        <v>7</v>
      </c>
      <c r="B19" s="41"/>
      <c r="C19" s="32"/>
      <c r="D19" s="32"/>
      <c r="E19" s="33"/>
      <c r="F19" s="39"/>
      <c r="G19" s="35"/>
      <c r="H19" s="39">
        <f t="shared" si="0"/>
        <v>0</v>
      </c>
      <c r="I19" s="39">
        <v>12</v>
      </c>
      <c r="J19" s="36" t="e">
        <f t="shared" si="1"/>
        <v>#DIV/0!</v>
      </c>
      <c r="K19" s="40"/>
      <c r="L19" s="34"/>
    </row>
    <row r="20" spans="1:12" s="4" customFormat="1" ht="23.25" customHeight="1">
      <c r="A20" s="88">
        <v>8</v>
      </c>
      <c r="B20" s="65"/>
      <c r="C20" s="35"/>
      <c r="D20" s="46"/>
      <c r="E20" s="35"/>
      <c r="F20" s="35"/>
      <c r="G20" s="39"/>
      <c r="H20" s="39">
        <f t="shared" si="0"/>
        <v>0</v>
      </c>
      <c r="I20" s="39">
        <v>12</v>
      </c>
      <c r="J20" s="36" t="e">
        <f t="shared" si="1"/>
        <v>#DIV/0!</v>
      </c>
      <c r="K20" s="40"/>
      <c r="L20" s="34"/>
    </row>
    <row r="21" spans="1:12" s="4" customFormat="1" ht="22.5" customHeight="1">
      <c r="A21" s="88">
        <v>9</v>
      </c>
      <c r="B21" s="41"/>
      <c r="C21" s="32"/>
      <c r="D21" s="32"/>
      <c r="E21" s="33"/>
      <c r="F21" s="39"/>
      <c r="G21" s="35"/>
      <c r="H21" s="39">
        <f t="shared" si="0"/>
        <v>0</v>
      </c>
      <c r="I21" s="39">
        <v>12</v>
      </c>
      <c r="J21" s="36" t="e">
        <f t="shared" si="1"/>
        <v>#DIV/0!</v>
      </c>
      <c r="K21" s="40"/>
      <c r="L21" s="34"/>
    </row>
    <row r="22" spans="1:12" s="94" customFormat="1" ht="26.25" customHeight="1">
      <c r="A22" s="91"/>
      <c r="B22" s="98" t="s">
        <v>12</v>
      </c>
      <c r="C22" s="96"/>
      <c r="D22" s="100">
        <f>SUM(D13:D21)</f>
        <v>0</v>
      </c>
      <c r="E22" s="82"/>
      <c r="F22" s="40"/>
      <c r="G22" s="40">
        <f>SUM(G13:G21)</f>
        <v>0</v>
      </c>
      <c r="H22" s="40">
        <f>SUM(H13:H21)</f>
        <v>0</v>
      </c>
      <c r="I22" s="40">
        <f>SUM(I13:I21)</f>
        <v>108</v>
      </c>
      <c r="J22" s="48" t="e">
        <f>SUM(J13:J21)</f>
        <v>#DIV/0!</v>
      </c>
      <c r="K22" s="40"/>
      <c r="L22" s="97"/>
    </row>
    <row r="23" spans="2:12" ht="18" customHeight="1">
      <c r="B23" s="86"/>
      <c r="C23" s="6"/>
      <c r="D23" s="7"/>
      <c r="E23" s="8"/>
      <c r="F23" s="8"/>
      <c r="G23" s="8"/>
      <c r="H23" s="8"/>
      <c r="I23" s="8"/>
      <c r="J23" s="8"/>
      <c r="K23" s="104"/>
      <c r="L23" s="51"/>
    </row>
    <row r="24" spans="1:12" s="4" customFormat="1" ht="25.5" customHeight="1">
      <c r="A24" s="89"/>
      <c r="B24" s="66" t="s">
        <v>1</v>
      </c>
      <c r="C24" s="66"/>
      <c r="D24" s="67"/>
      <c r="E24" s="63"/>
      <c r="F24" s="63"/>
      <c r="G24" s="63" t="s">
        <v>2</v>
      </c>
      <c r="H24" s="63"/>
      <c r="I24" s="63"/>
      <c r="J24" s="63"/>
      <c r="K24" s="55"/>
      <c r="L24" s="51">
        <v>2427</v>
      </c>
    </row>
    <row r="25" spans="1:12" s="4" customFormat="1" ht="27.75" customHeight="1">
      <c r="A25" s="89"/>
      <c r="B25" s="68" t="s">
        <v>20</v>
      </c>
      <c r="C25" s="69"/>
      <c r="D25" s="69"/>
      <c r="E25" s="69"/>
      <c r="F25" s="64"/>
      <c r="G25" s="64" t="s">
        <v>23</v>
      </c>
      <c r="H25" s="64"/>
      <c r="I25" s="64"/>
      <c r="J25" s="64"/>
      <c r="K25" s="57"/>
      <c r="L25" s="51"/>
    </row>
    <row r="26" spans="1:12" s="4" customFormat="1" ht="15" customHeight="1">
      <c r="A26" s="89"/>
      <c r="B26" s="2"/>
      <c r="C26" s="7"/>
      <c r="D26" s="58"/>
      <c r="E26" s="58"/>
      <c r="F26" s="59"/>
      <c r="G26" s="59"/>
      <c r="H26" s="59"/>
      <c r="I26" s="59"/>
      <c r="J26" s="59"/>
      <c r="K26" s="3"/>
      <c r="L26" s="1"/>
    </row>
    <row r="27" ht="18" customHeight="1"/>
    <row r="28" spans="1:12" s="4" customFormat="1" ht="15" customHeight="1">
      <c r="A28" s="89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1:12" s="4" customFormat="1" ht="15" customHeight="1">
      <c r="A30" s="89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5" customHeight="1">
      <c r="A31" s="89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2" customHeight="1">
      <c r="A32" s="89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2" s="51" customFormat="1" ht="22.5" customHeight="1">
      <c r="A39" s="73"/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8">
    <mergeCell ref="A7:A12"/>
    <mergeCell ref="I7:I12"/>
    <mergeCell ref="C7:C12"/>
    <mergeCell ref="D7:D12"/>
    <mergeCell ref="E7:E12"/>
    <mergeCell ref="F7:F12"/>
    <mergeCell ref="G7:G12"/>
    <mergeCell ref="H7:H12"/>
    <mergeCell ref="B7:B12"/>
    <mergeCell ref="B1:M1"/>
    <mergeCell ref="B3:M3"/>
    <mergeCell ref="B4:M4"/>
    <mergeCell ref="B2:M2"/>
    <mergeCell ref="J7:J12"/>
    <mergeCell ref="C6:K6"/>
    <mergeCell ref="K7:K12"/>
    <mergeCell ref="C5:L5"/>
    <mergeCell ref="L7:L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Normal="104" zoomScaleSheetLayoutView="100" workbookViewId="0" topLeftCell="A1">
      <selection activeCell="B1" sqref="B1:M1"/>
    </sheetView>
  </sheetViews>
  <sheetFormatPr defaultColWidth="8.00390625" defaultRowHeight="15.75"/>
  <cols>
    <col min="1" max="1" width="3.0039062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6" customFormat="1" ht="15.75" customHeight="1">
      <c r="A1" s="87"/>
      <c r="B1" s="136" t="s">
        <v>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2" s="26" customFormat="1" ht="15.75">
      <c r="A2" s="138" t="s">
        <v>28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3" s="26" customFormat="1" ht="15.75" customHeight="1">
      <c r="A3" s="87"/>
      <c r="B3" s="139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s="26" customFormat="1" ht="66" customHeight="1">
      <c r="A4" s="87"/>
      <c r="B4" s="140" t="s">
        <v>32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s="20" customFormat="1" ht="16.5" customHeight="1">
      <c r="A5" s="85"/>
      <c r="B5" s="18" t="s">
        <v>30</v>
      </c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9" t="s">
        <v>19</v>
      </c>
    </row>
    <row r="6" spans="2:12" ht="18" customHeight="1" thickBot="1">
      <c r="B6" s="16"/>
      <c r="C6" s="153" t="s">
        <v>51</v>
      </c>
      <c r="D6" s="153"/>
      <c r="E6" s="153"/>
      <c r="F6" s="153"/>
      <c r="G6" s="153"/>
      <c r="H6" s="153"/>
      <c r="I6" s="153"/>
      <c r="J6" s="153"/>
      <c r="K6" s="153"/>
      <c r="L6" s="31"/>
    </row>
    <row r="7" spans="1:12" ht="16.5" customHeight="1">
      <c r="A7" s="158" t="s">
        <v>26</v>
      </c>
      <c r="B7" s="170" t="s">
        <v>5</v>
      </c>
      <c r="C7" s="165" t="s">
        <v>7</v>
      </c>
      <c r="D7" s="173" t="s">
        <v>8</v>
      </c>
      <c r="E7" s="125" t="s">
        <v>15</v>
      </c>
      <c r="F7" s="165" t="s">
        <v>9</v>
      </c>
      <c r="G7" s="131" t="s">
        <v>14</v>
      </c>
      <c r="H7" s="167" t="s">
        <v>11</v>
      </c>
      <c r="I7" s="170" t="s">
        <v>13</v>
      </c>
      <c r="J7" s="125" t="s">
        <v>10</v>
      </c>
      <c r="K7" s="163" t="s">
        <v>4</v>
      </c>
      <c r="L7" s="169" t="s">
        <v>6</v>
      </c>
    </row>
    <row r="8" spans="1:12" ht="16.5" customHeight="1">
      <c r="A8" s="158"/>
      <c r="B8" s="151"/>
      <c r="C8" s="157"/>
      <c r="D8" s="159"/>
      <c r="E8" s="126"/>
      <c r="F8" s="157"/>
      <c r="G8" s="132"/>
      <c r="H8" s="152"/>
      <c r="I8" s="150"/>
      <c r="J8" s="126"/>
      <c r="K8" s="154"/>
      <c r="L8" s="157"/>
    </row>
    <row r="9" spans="1:12" ht="16.5" customHeight="1">
      <c r="A9" s="158"/>
      <c r="B9" s="151"/>
      <c r="C9" s="157"/>
      <c r="D9" s="159"/>
      <c r="E9" s="126"/>
      <c r="F9" s="157"/>
      <c r="G9" s="132"/>
      <c r="H9" s="152"/>
      <c r="I9" s="150"/>
      <c r="J9" s="126"/>
      <c r="K9" s="154"/>
      <c r="L9" s="157"/>
    </row>
    <row r="10" spans="1:12" ht="16.5" customHeight="1">
      <c r="A10" s="158"/>
      <c r="B10" s="151"/>
      <c r="C10" s="157"/>
      <c r="D10" s="159"/>
      <c r="E10" s="126"/>
      <c r="F10" s="157"/>
      <c r="G10" s="132"/>
      <c r="H10" s="152"/>
      <c r="I10" s="150"/>
      <c r="J10" s="126"/>
      <c r="K10" s="154"/>
      <c r="L10" s="157"/>
    </row>
    <row r="11" spans="1:12" ht="16.5" customHeight="1">
      <c r="A11" s="158"/>
      <c r="B11" s="151"/>
      <c r="C11" s="157"/>
      <c r="D11" s="159"/>
      <c r="E11" s="126"/>
      <c r="F11" s="157"/>
      <c r="G11" s="132"/>
      <c r="H11" s="152"/>
      <c r="I11" s="150"/>
      <c r="J11" s="126"/>
      <c r="K11" s="154"/>
      <c r="L11" s="157"/>
    </row>
    <row r="12" spans="1:12" ht="16.5" customHeight="1">
      <c r="A12" s="162"/>
      <c r="B12" s="171"/>
      <c r="C12" s="166"/>
      <c r="D12" s="174"/>
      <c r="E12" s="126"/>
      <c r="F12" s="166"/>
      <c r="G12" s="132"/>
      <c r="H12" s="168"/>
      <c r="I12" s="172"/>
      <c r="J12" s="126"/>
      <c r="K12" s="164"/>
      <c r="L12" s="166"/>
    </row>
    <row r="13" spans="1:12" s="4" customFormat="1" ht="22.5" customHeight="1">
      <c r="A13" s="88">
        <v>1</v>
      </c>
      <c r="B13" s="41"/>
      <c r="C13" s="32"/>
      <c r="D13" s="32"/>
      <c r="E13" s="33"/>
      <c r="F13" s="39"/>
      <c r="G13" s="39"/>
      <c r="H13" s="39">
        <f aca="true" t="shared" si="0" ref="H13:H21">G13*F13</f>
        <v>0</v>
      </c>
      <c r="I13" s="39">
        <v>12</v>
      </c>
      <c r="J13" s="36" t="e">
        <f aca="true" t="shared" si="1" ref="J13:J21">(F13*G13)/D13</f>
        <v>#DIV/0!</v>
      </c>
      <c r="K13" s="40"/>
      <c r="L13" s="34"/>
    </row>
    <row r="14" spans="1:12" s="4" customFormat="1" ht="22.5" customHeight="1">
      <c r="A14" s="88">
        <v>2</v>
      </c>
      <c r="B14" s="41"/>
      <c r="C14" s="32"/>
      <c r="D14" s="42"/>
      <c r="E14" s="33"/>
      <c r="F14" s="39"/>
      <c r="G14" s="39"/>
      <c r="H14" s="39">
        <f t="shared" si="0"/>
        <v>0</v>
      </c>
      <c r="I14" s="39">
        <v>12</v>
      </c>
      <c r="J14" s="36" t="e">
        <f t="shared" si="1"/>
        <v>#DIV/0!</v>
      </c>
      <c r="K14" s="40"/>
      <c r="L14" s="34"/>
    </row>
    <row r="15" spans="1:12" s="4" customFormat="1" ht="23.25" customHeight="1">
      <c r="A15" s="88">
        <v>3</v>
      </c>
      <c r="B15" s="41"/>
      <c r="C15" s="32"/>
      <c r="D15" s="32"/>
      <c r="E15" s="33"/>
      <c r="F15" s="39"/>
      <c r="G15" s="39"/>
      <c r="H15" s="39">
        <f t="shared" si="0"/>
        <v>0</v>
      </c>
      <c r="I15" s="39">
        <v>12</v>
      </c>
      <c r="J15" s="36" t="e">
        <f t="shared" si="1"/>
        <v>#DIV/0!</v>
      </c>
      <c r="K15" s="40"/>
      <c r="L15" s="34"/>
    </row>
    <row r="16" spans="1:12" s="4" customFormat="1" ht="23.25" customHeight="1">
      <c r="A16" s="88">
        <v>4</v>
      </c>
      <c r="B16" s="41"/>
      <c r="C16" s="32"/>
      <c r="D16" s="32"/>
      <c r="E16" s="33"/>
      <c r="F16" s="39"/>
      <c r="G16" s="39"/>
      <c r="H16" s="39">
        <f t="shared" si="0"/>
        <v>0</v>
      </c>
      <c r="I16" s="39">
        <v>12</v>
      </c>
      <c r="J16" s="36" t="e">
        <f t="shared" si="1"/>
        <v>#DIV/0!</v>
      </c>
      <c r="K16" s="40"/>
      <c r="L16" s="34"/>
    </row>
    <row r="17" spans="1:12" s="4" customFormat="1" ht="21" customHeight="1">
      <c r="A17" s="88">
        <v>5</v>
      </c>
      <c r="B17" s="41"/>
      <c r="C17" s="32"/>
      <c r="D17" s="42"/>
      <c r="E17" s="33"/>
      <c r="F17" s="39"/>
      <c r="G17" s="39"/>
      <c r="H17" s="39">
        <f t="shared" si="0"/>
        <v>0</v>
      </c>
      <c r="I17" s="39">
        <v>12</v>
      </c>
      <c r="J17" s="36" t="e">
        <f t="shared" si="1"/>
        <v>#DIV/0!</v>
      </c>
      <c r="K17" s="40"/>
      <c r="L17" s="34"/>
    </row>
    <row r="18" spans="1:12" s="4" customFormat="1" ht="23.25" customHeight="1">
      <c r="A18" s="88">
        <v>6</v>
      </c>
      <c r="B18" s="41"/>
      <c r="C18" s="32"/>
      <c r="D18" s="32"/>
      <c r="E18" s="33"/>
      <c r="F18" s="39"/>
      <c r="G18" s="39"/>
      <c r="H18" s="39">
        <f t="shared" si="0"/>
        <v>0</v>
      </c>
      <c r="I18" s="39">
        <v>12</v>
      </c>
      <c r="J18" s="36" t="e">
        <f t="shared" si="1"/>
        <v>#DIV/0!</v>
      </c>
      <c r="K18" s="40"/>
      <c r="L18" s="34"/>
    </row>
    <row r="19" spans="1:12" s="4" customFormat="1" ht="23.25" customHeight="1">
      <c r="A19" s="88">
        <v>7</v>
      </c>
      <c r="B19" s="41"/>
      <c r="C19" s="32"/>
      <c r="D19" s="32"/>
      <c r="E19" s="33"/>
      <c r="F19" s="39"/>
      <c r="G19" s="39"/>
      <c r="H19" s="39">
        <f t="shared" si="0"/>
        <v>0</v>
      </c>
      <c r="I19" s="39">
        <v>12</v>
      </c>
      <c r="J19" s="36" t="e">
        <f t="shared" si="1"/>
        <v>#DIV/0!</v>
      </c>
      <c r="K19" s="40"/>
      <c r="L19" s="34"/>
    </row>
    <row r="20" spans="1:12" s="4" customFormat="1" ht="23.25" customHeight="1">
      <c r="A20" s="88">
        <v>8</v>
      </c>
      <c r="B20" s="41"/>
      <c r="C20" s="32"/>
      <c r="D20" s="32"/>
      <c r="E20" s="33"/>
      <c r="F20" s="39"/>
      <c r="G20" s="39"/>
      <c r="H20" s="39">
        <f t="shared" si="0"/>
        <v>0</v>
      </c>
      <c r="I20" s="39">
        <v>12</v>
      </c>
      <c r="J20" s="36" t="e">
        <f t="shared" si="1"/>
        <v>#DIV/0!</v>
      </c>
      <c r="K20" s="40"/>
      <c r="L20" s="34"/>
    </row>
    <row r="21" spans="1:12" ht="23.25" customHeight="1">
      <c r="A21" s="88">
        <v>9</v>
      </c>
      <c r="B21" s="41"/>
      <c r="C21" s="32"/>
      <c r="D21" s="32"/>
      <c r="E21" s="33"/>
      <c r="F21" s="39"/>
      <c r="G21" s="39"/>
      <c r="H21" s="39">
        <f t="shared" si="0"/>
        <v>0</v>
      </c>
      <c r="I21" s="39">
        <v>12</v>
      </c>
      <c r="J21" s="36" t="e">
        <f t="shared" si="1"/>
        <v>#DIV/0!</v>
      </c>
      <c r="K21" s="40"/>
      <c r="L21" s="34"/>
    </row>
    <row r="22" spans="1:12" s="17" customFormat="1" ht="24" customHeight="1">
      <c r="A22" s="90"/>
      <c r="B22" s="95" t="s">
        <v>12</v>
      </c>
      <c r="C22" s="45"/>
      <c r="D22" s="100">
        <f>SUM(D13:D21)</f>
        <v>0</v>
      </c>
      <c r="E22" s="82"/>
      <c r="F22" s="40"/>
      <c r="G22" s="40">
        <f>SUM(G13:G21)</f>
        <v>0</v>
      </c>
      <c r="H22" s="40">
        <f>SUM(H13:H21)</f>
        <v>0</v>
      </c>
      <c r="I22" s="40">
        <f>SUM(I13:I21)</f>
        <v>108</v>
      </c>
      <c r="J22" s="48" t="e">
        <f>SUM(J13:J21)</f>
        <v>#DIV/0!</v>
      </c>
      <c r="K22" s="40"/>
      <c r="L22" s="97"/>
    </row>
    <row r="23" ht="18" customHeight="1"/>
    <row r="24" spans="1:12" s="4" customFormat="1" ht="24" customHeight="1">
      <c r="A24" s="89"/>
      <c r="B24" s="66" t="s">
        <v>1</v>
      </c>
      <c r="C24" s="66"/>
      <c r="D24" s="67"/>
      <c r="E24" s="63"/>
      <c r="F24" s="63"/>
      <c r="G24" s="63" t="s">
        <v>2</v>
      </c>
      <c r="H24" s="63"/>
      <c r="I24" s="63"/>
      <c r="J24" s="63"/>
      <c r="K24" s="55"/>
      <c r="L24" s="51"/>
    </row>
    <row r="25" spans="1:12" s="4" customFormat="1" ht="34.5" customHeight="1">
      <c r="A25" s="89"/>
      <c r="B25" s="68" t="s">
        <v>20</v>
      </c>
      <c r="C25" s="69"/>
      <c r="D25" s="69"/>
      <c r="E25" s="69"/>
      <c r="F25" s="64"/>
      <c r="G25" s="64" t="s">
        <v>23</v>
      </c>
      <c r="H25" s="64"/>
      <c r="I25" s="64"/>
      <c r="J25" s="64"/>
      <c r="K25" s="57"/>
      <c r="L25" s="51"/>
    </row>
    <row r="26" spans="1:12" s="4" customFormat="1" ht="15" customHeight="1">
      <c r="A26" s="89"/>
      <c r="B26" s="2"/>
      <c r="C26" s="7"/>
      <c r="D26" s="58"/>
      <c r="E26" s="58"/>
      <c r="F26" s="59"/>
      <c r="G26" s="59"/>
      <c r="H26" s="59"/>
      <c r="I26" s="59"/>
      <c r="J26" s="59"/>
      <c r="K26" s="3"/>
      <c r="L26" s="1"/>
    </row>
    <row r="27" ht="18" customHeight="1"/>
    <row r="28" spans="1:12" s="4" customFormat="1" ht="15" customHeight="1">
      <c r="A28" s="89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1:12" s="4" customFormat="1" ht="15" customHeight="1">
      <c r="A30" s="89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5" customHeight="1">
      <c r="A31" s="89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2" customHeight="1">
      <c r="A32" s="89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2" s="51" customFormat="1" ht="22.5" customHeight="1">
      <c r="A39" s="73"/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8">
    <mergeCell ref="A7:A12"/>
    <mergeCell ref="J7:J12"/>
    <mergeCell ref="C6:K6"/>
    <mergeCell ref="K7:K12"/>
    <mergeCell ref="E7:E12"/>
    <mergeCell ref="F7:F12"/>
    <mergeCell ref="G7:G12"/>
    <mergeCell ref="H7:H12"/>
    <mergeCell ref="C5:L5"/>
    <mergeCell ref="L7:L12"/>
    <mergeCell ref="B1:M1"/>
    <mergeCell ref="B3:M3"/>
    <mergeCell ref="B4:M4"/>
    <mergeCell ref="A2:L2"/>
    <mergeCell ref="B7:B12"/>
    <mergeCell ref="I7:I12"/>
    <mergeCell ref="C7:C12"/>
    <mergeCell ref="D7:D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Normal="104" zoomScaleSheetLayoutView="100" workbookViewId="0" topLeftCell="A1">
      <selection activeCell="B1" sqref="B1:M1"/>
    </sheetView>
  </sheetViews>
  <sheetFormatPr defaultColWidth="8.00390625" defaultRowHeight="15.75"/>
  <cols>
    <col min="1" max="1" width="3.0039062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6" customFormat="1" ht="15.75" customHeight="1">
      <c r="A1" s="87"/>
      <c r="B1" s="136" t="s">
        <v>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2" s="26" customFormat="1" ht="15.75">
      <c r="A2" s="138" t="s">
        <v>28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3" s="26" customFormat="1" ht="15.75" customHeight="1">
      <c r="A3" s="87"/>
      <c r="B3" s="139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s="26" customFormat="1" ht="66" customHeight="1">
      <c r="A4" s="87"/>
      <c r="B4" s="140" t="s">
        <v>32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s="20" customFormat="1" ht="16.5" customHeight="1">
      <c r="A5" s="85"/>
      <c r="B5" s="18" t="s">
        <v>30</v>
      </c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9" t="s">
        <v>19</v>
      </c>
    </row>
    <row r="6" spans="2:12" ht="18" customHeight="1" thickBot="1">
      <c r="B6" s="16"/>
      <c r="C6" s="153" t="s">
        <v>53</v>
      </c>
      <c r="D6" s="153"/>
      <c r="E6" s="153"/>
      <c r="F6" s="153"/>
      <c r="G6" s="153"/>
      <c r="H6" s="153"/>
      <c r="I6" s="153"/>
      <c r="J6" s="153"/>
      <c r="K6" s="153"/>
      <c r="L6" s="31"/>
    </row>
    <row r="7" spans="1:12" ht="16.5" customHeight="1">
      <c r="A7" s="158" t="s">
        <v>26</v>
      </c>
      <c r="B7" s="170" t="s">
        <v>5</v>
      </c>
      <c r="C7" s="165" t="s">
        <v>7</v>
      </c>
      <c r="D7" s="173" t="s">
        <v>8</v>
      </c>
      <c r="E7" s="125" t="s">
        <v>15</v>
      </c>
      <c r="F7" s="165" t="s">
        <v>9</v>
      </c>
      <c r="G7" s="131" t="s">
        <v>14</v>
      </c>
      <c r="H7" s="167" t="s">
        <v>11</v>
      </c>
      <c r="I7" s="170" t="s">
        <v>13</v>
      </c>
      <c r="J7" s="125" t="s">
        <v>10</v>
      </c>
      <c r="K7" s="163" t="s">
        <v>4</v>
      </c>
      <c r="L7" s="169" t="s">
        <v>6</v>
      </c>
    </row>
    <row r="8" spans="1:12" ht="16.5" customHeight="1">
      <c r="A8" s="158"/>
      <c r="B8" s="151"/>
      <c r="C8" s="157"/>
      <c r="D8" s="159"/>
      <c r="E8" s="126"/>
      <c r="F8" s="157"/>
      <c r="G8" s="132"/>
      <c r="H8" s="152"/>
      <c r="I8" s="150"/>
      <c r="J8" s="126"/>
      <c r="K8" s="154"/>
      <c r="L8" s="157"/>
    </row>
    <row r="9" spans="1:12" ht="16.5" customHeight="1">
      <c r="A9" s="158"/>
      <c r="B9" s="151"/>
      <c r="C9" s="157"/>
      <c r="D9" s="159"/>
      <c r="E9" s="126"/>
      <c r="F9" s="157"/>
      <c r="G9" s="132"/>
      <c r="H9" s="152"/>
      <c r="I9" s="150"/>
      <c r="J9" s="126"/>
      <c r="K9" s="154"/>
      <c r="L9" s="157"/>
    </row>
    <row r="10" spans="1:12" ht="16.5" customHeight="1">
      <c r="A10" s="158"/>
      <c r="B10" s="151"/>
      <c r="C10" s="157"/>
      <c r="D10" s="159"/>
      <c r="E10" s="126"/>
      <c r="F10" s="157"/>
      <c r="G10" s="132"/>
      <c r="H10" s="152"/>
      <c r="I10" s="150"/>
      <c r="J10" s="126"/>
      <c r="K10" s="154"/>
      <c r="L10" s="157"/>
    </row>
    <row r="11" spans="1:12" ht="16.5" customHeight="1">
      <c r="A11" s="158"/>
      <c r="B11" s="151"/>
      <c r="C11" s="157"/>
      <c r="D11" s="159"/>
      <c r="E11" s="126"/>
      <c r="F11" s="157"/>
      <c r="G11" s="132"/>
      <c r="H11" s="152"/>
      <c r="I11" s="150"/>
      <c r="J11" s="126"/>
      <c r="K11" s="154"/>
      <c r="L11" s="157"/>
    </row>
    <row r="12" spans="1:12" ht="16.5" customHeight="1">
      <c r="A12" s="162"/>
      <c r="B12" s="171"/>
      <c r="C12" s="166"/>
      <c r="D12" s="174"/>
      <c r="E12" s="126"/>
      <c r="F12" s="166"/>
      <c r="G12" s="132"/>
      <c r="H12" s="168"/>
      <c r="I12" s="172"/>
      <c r="J12" s="126"/>
      <c r="K12" s="164"/>
      <c r="L12" s="166"/>
    </row>
    <row r="13" spans="1:12" s="4" customFormat="1" ht="22.5" customHeight="1">
      <c r="A13" s="88">
        <v>1</v>
      </c>
      <c r="B13" s="41"/>
      <c r="C13" s="32"/>
      <c r="D13" s="32"/>
      <c r="E13" s="33"/>
      <c r="F13" s="39"/>
      <c r="G13" s="39"/>
      <c r="H13" s="39">
        <f aca="true" t="shared" si="0" ref="H13:H21">G13*F13</f>
        <v>0</v>
      </c>
      <c r="I13" s="39">
        <v>12</v>
      </c>
      <c r="J13" s="36" t="e">
        <f aca="true" t="shared" si="1" ref="J13:J21">(F13*G13)/D13</f>
        <v>#DIV/0!</v>
      </c>
      <c r="K13" s="40"/>
      <c r="L13" s="34"/>
    </row>
    <row r="14" spans="1:12" s="4" customFormat="1" ht="22.5" customHeight="1">
      <c r="A14" s="88">
        <v>2</v>
      </c>
      <c r="B14" s="41"/>
      <c r="C14" s="32"/>
      <c r="D14" s="42"/>
      <c r="E14" s="33"/>
      <c r="F14" s="39"/>
      <c r="G14" s="39"/>
      <c r="H14" s="39">
        <f t="shared" si="0"/>
        <v>0</v>
      </c>
      <c r="I14" s="39">
        <v>12</v>
      </c>
      <c r="J14" s="36" t="e">
        <f t="shared" si="1"/>
        <v>#DIV/0!</v>
      </c>
      <c r="K14" s="40"/>
      <c r="L14" s="34"/>
    </row>
    <row r="15" spans="1:12" s="4" customFormat="1" ht="23.25" customHeight="1">
      <c r="A15" s="88">
        <v>3</v>
      </c>
      <c r="B15" s="41"/>
      <c r="C15" s="32"/>
      <c r="D15" s="32"/>
      <c r="E15" s="33"/>
      <c r="F15" s="39"/>
      <c r="G15" s="39"/>
      <c r="H15" s="39">
        <f t="shared" si="0"/>
        <v>0</v>
      </c>
      <c r="I15" s="39">
        <v>12</v>
      </c>
      <c r="J15" s="36" t="e">
        <f t="shared" si="1"/>
        <v>#DIV/0!</v>
      </c>
      <c r="K15" s="40"/>
      <c r="L15" s="34"/>
    </row>
    <row r="16" spans="1:12" s="4" customFormat="1" ht="23.25" customHeight="1">
      <c r="A16" s="88">
        <v>4</v>
      </c>
      <c r="B16" s="41"/>
      <c r="C16" s="32"/>
      <c r="D16" s="32"/>
      <c r="E16" s="33"/>
      <c r="F16" s="39"/>
      <c r="G16" s="39"/>
      <c r="H16" s="39">
        <f t="shared" si="0"/>
        <v>0</v>
      </c>
      <c r="I16" s="39">
        <v>12</v>
      </c>
      <c r="J16" s="36" t="e">
        <f t="shared" si="1"/>
        <v>#DIV/0!</v>
      </c>
      <c r="K16" s="40"/>
      <c r="L16" s="34"/>
    </row>
    <row r="17" spans="1:12" s="4" customFormat="1" ht="21" customHeight="1">
      <c r="A17" s="88">
        <v>5</v>
      </c>
      <c r="B17" s="41"/>
      <c r="C17" s="32"/>
      <c r="D17" s="42"/>
      <c r="E17" s="33"/>
      <c r="F17" s="39"/>
      <c r="G17" s="39"/>
      <c r="H17" s="39">
        <f t="shared" si="0"/>
        <v>0</v>
      </c>
      <c r="I17" s="39">
        <v>12</v>
      </c>
      <c r="J17" s="36" t="e">
        <f t="shared" si="1"/>
        <v>#DIV/0!</v>
      </c>
      <c r="K17" s="40"/>
      <c r="L17" s="34"/>
    </row>
    <row r="18" spans="1:12" s="4" customFormat="1" ht="23.25" customHeight="1">
      <c r="A18" s="88">
        <v>6</v>
      </c>
      <c r="B18" s="41"/>
      <c r="C18" s="32"/>
      <c r="D18" s="32"/>
      <c r="E18" s="33"/>
      <c r="F18" s="39"/>
      <c r="G18" s="39"/>
      <c r="H18" s="39">
        <f t="shared" si="0"/>
        <v>0</v>
      </c>
      <c r="I18" s="39">
        <v>12</v>
      </c>
      <c r="J18" s="36" t="e">
        <f t="shared" si="1"/>
        <v>#DIV/0!</v>
      </c>
      <c r="K18" s="40"/>
      <c r="L18" s="34"/>
    </row>
    <row r="19" spans="1:12" s="4" customFormat="1" ht="23.25" customHeight="1">
      <c r="A19" s="88">
        <v>7</v>
      </c>
      <c r="B19" s="41"/>
      <c r="C19" s="32"/>
      <c r="D19" s="32"/>
      <c r="E19" s="33"/>
      <c r="F19" s="39"/>
      <c r="G19" s="39"/>
      <c r="H19" s="39">
        <f t="shared" si="0"/>
        <v>0</v>
      </c>
      <c r="I19" s="39">
        <v>12</v>
      </c>
      <c r="J19" s="36" t="e">
        <f t="shared" si="1"/>
        <v>#DIV/0!</v>
      </c>
      <c r="K19" s="40"/>
      <c r="L19" s="34"/>
    </row>
    <row r="20" spans="1:12" s="4" customFormat="1" ht="23.25" customHeight="1">
      <c r="A20" s="88">
        <v>8</v>
      </c>
      <c r="B20" s="41"/>
      <c r="C20" s="32"/>
      <c r="D20" s="32"/>
      <c r="E20" s="33"/>
      <c r="F20" s="39"/>
      <c r="G20" s="39"/>
      <c r="H20" s="39">
        <f t="shared" si="0"/>
        <v>0</v>
      </c>
      <c r="I20" s="39">
        <v>12</v>
      </c>
      <c r="J20" s="36" t="e">
        <f t="shared" si="1"/>
        <v>#DIV/0!</v>
      </c>
      <c r="K20" s="40"/>
      <c r="L20" s="34"/>
    </row>
    <row r="21" spans="1:12" ht="23.25" customHeight="1">
      <c r="A21" s="88">
        <v>9</v>
      </c>
      <c r="B21" s="41"/>
      <c r="C21" s="32"/>
      <c r="D21" s="32"/>
      <c r="E21" s="33"/>
      <c r="F21" s="39"/>
      <c r="G21" s="39"/>
      <c r="H21" s="39">
        <f t="shared" si="0"/>
        <v>0</v>
      </c>
      <c r="I21" s="39">
        <v>12</v>
      </c>
      <c r="J21" s="36" t="e">
        <f t="shared" si="1"/>
        <v>#DIV/0!</v>
      </c>
      <c r="K21" s="40"/>
      <c r="L21" s="34"/>
    </row>
    <row r="22" spans="1:12" s="17" customFormat="1" ht="24" customHeight="1">
      <c r="A22" s="90"/>
      <c r="B22" s="95" t="s">
        <v>12</v>
      </c>
      <c r="C22" s="45"/>
      <c r="D22" s="100">
        <f>SUM(D13:D21)</f>
        <v>0</v>
      </c>
      <c r="E22" s="82"/>
      <c r="F22" s="40"/>
      <c r="G22" s="40">
        <f>SUM(G13:G21)</f>
        <v>0</v>
      </c>
      <c r="H22" s="40">
        <f>SUM(H13:H21)</f>
        <v>0</v>
      </c>
      <c r="I22" s="40">
        <f>SUM(I13:I21)</f>
        <v>108</v>
      </c>
      <c r="J22" s="48" t="e">
        <f>SUM(J13:J21)</f>
        <v>#DIV/0!</v>
      </c>
      <c r="K22" s="40"/>
      <c r="L22" s="97"/>
    </row>
    <row r="23" ht="18" customHeight="1"/>
    <row r="24" spans="1:12" s="4" customFormat="1" ht="24" customHeight="1">
      <c r="A24" s="89"/>
      <c r="B24" s="66" t="s">
        <v>1</v>
      </c>
      <c r="C24" s="66"/>
      <c r="D24" s="67"/>
      <c r="E24" s="63"/>
      <c r="F24" s="63"/>
      <c r="G24" s="63" t="s">
        <v>2</v>
      </c>
      <c r="H24" s="63"/>
      <c r="I24" s="63"/>
      <c r="J24" s="63"/>
      <c r="K24" s="55"/>
      <c r="L24" s="51"/>
    </row>
    <row r="25" spans="1:12" s="4" customFormat="1" ht="34.5" customHeight="1">
      <c r="A25" s="89"/>
      <c r="B25" s="68" t="s">
        <v>20</v>
      </c>
      <c r="C25" s="69"/>
      <c r="D25" s="69"/>
      <c r="E25" s="69"/>
      <c r="F25" s="64"/>
      <c r="G25" s="64" t="s">
        <v>23</v>
      </c>
      <c r="H25" s="64"/>
      <c r="I25" s="64"/>
      <c r="J25" s="64"/>
      <c r="K25" s="57"/>
      <c r="L25" s="51"/>
    </row>
    <row r="26" spans="1:12" s="4" customFormat="1" ht="15" customHeight="1">
      <c r="A26" s="89"/>
      <c r="B26" s="2"/>
      <c r="C26" s="7"/>
      <c r="D26" s="58"/>
      <c r="E26" s="58"/>
      <c r="F26" s="59"/>
      <c r="G26" s="59"/>
      <c r="H26" s="59"/>
      <c r="I26" s="59"/>
      <c r="J26" s="59"/>
      <c r="K26" s="3"/>
      <c r="L26" s="1"/>
    </row>
    <row r="27" ht="18" customHeight="1"/>
    <row r="28" spans="1:12" s="4" customFormat="1" ht="15" customHeight="1">
      <c r="A28" s="89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1:12" s="4" customFormat="1" ht="15" customHeight="1">
      <c r="A30" s="89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5" customHeight="1">
      <c r="A31" s="89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2" customHeight="1">
      <c r="A32" s="89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2" s="51" customFormat="1" ht="22.5" customHeight="1">
      <c r="A39" s="73"/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8">
    <mergeCell ref="C5:L5"/>
    <mergeCell ref="L7:L12"/>
    <mergeCell ref="B1:M1"/>
    <mergeCell ref="B3:M3"/>
    <mergeCell ref="B4:M4"/>
    <mergeCell ref="A2:L2"/>
    <mergeCell ref="B7:B12"/>
    <mergeCell ref="I7:I12"/>
    <mergeCell ref="C7:C12"/>
    <mergeCell ref="D7:D12"/>
    <mergeCell ref="A7:A12"/>
    <mergeCell ref="J7:J12"/>
    <mergeCell ref="C6:K6"/>
    <mergeCell ref="K7:K12"/>
    <mergeCell ref="E7:E12"/>
    <mergeCell ref="F7:F12"/>
    <mergeCell ref="G7:G12"/>
    <mergeCell ref="H7:H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Normal="104" zoomScaleSheetLayoutView="100" workbookViewId="0" topLeftCell="A1">
      <selection activeCell="B1" sqref="B1:M1"/>
    </sheetView>
  </sheetViews>
  <sheetFormatPr defaultColWidth="8.00390625" defaultRowHeight="15.75"/>
  <cols>
    <col min="1" max="1" width="3.0039062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6" customFormat="1" ht="15.75" customHeight="1">
      <c r="A1" s="87"/>
      <c r="B1" s="136" t="s">
        <v>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2" s="26" customFormat="1" ht="15.75">
      <c r="A2" s="138" t="s">
        <v>28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3" s="26" customFormat="1" ht="15.75" customHeight="1">
      <c r="A3" s="87"/>
      <c r="B3" s="139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s="26" customFormat="1" ht="66" customHeight="1">
      <c r="A4" s="87"/>
      <c r="B4" s="140" t="s">
        <v>32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s="20" customFormat="1" ht="16.5" customHeight="1">
      <c r="A5" s="85"/>
      <c r="B5" s="18" t="s">
        <v>30</v>
      </c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9" t="s">
        <v>19</v>
      </c>
    </row>
    <row r="6" spans="2:12" ht="18" customHeight="1" thickBot="1">
      <c r="B6" s="16"/>
      <c r="C6" s="153" t="s">
        <v>52</v>
      </c>
      <c r="D6" s="153"/>
      <c r="E6" s="153"/>
      <c r="F6" s="153"/>
      <c r="G6" s="153"/>
      <c r="H6" s="153"/>
      <c r="I6" s="153"/>
      <c r="J6" s="153"/>
      <c r="K6" s="153"/>
      <c r="L6" s="31"/>
    </row>
    <row r="7" spans="1:12" ht="16.5" customHeight="1">
      <c r="A7" s="158" t="s">
        <v>26</v>
      </c>
      <c r="B7" s="170" t="s">
        <v>5</v>
      </c>
      <c r="C7" s="165" t="s">
        <v>7</v>
      </c>
      <c r="D7" s="173" t="s">
        <v>8</v>
      </c>
      <c r="E7" s="125" t="s">
        <v>15</v>
      </c>
      <c r="F7" s="165" t="s">
        <v>9</v>
      </c>
      <c r="G7" s="131" t="s">
        <v>14</v>
      </c>
      <c r="H7" s="167" t="s">
        <v>11</v>
      </c>
      <c r="I7" s="170" t="s">
        <v>13</v>
      </c>
      <c r="J7" s="125" t="s">
        <v>10</v>
      </c>
      <c r="K7" s="163" t="s">
        <v>4</v>
      </c>
      <c r="L7" s="169" t="s">
        <v>6</v>
      </c>
    </row>
    <row r="8" spans="1:12" ht="16.5" customHeight="1">
      <c r="A8" s="158"/>
      <c r="B8" s="151"/>
      <c r="C8" s="157"/>
      <c r="D8" s="159"/>
      <c r="E8" s="126"/>
      <c r="F8" s="157"/>
      <c r="G8" s="132"/>
      <c r="H8" s="152"/>
      <c r="I8" s="150"/>
      <c r="J8" s="126"/>
      <c r="K8" s="154"/>
      <c r="L8" s="157"/>
    </row>
    <row r="9" spans="1:12" ht="16.5" customHeight="1">
      <c r="A9" s="158"/>
      <c r="B9" s="151"/>
      <c r="C9" s="157"/>
      <c r="D9" s="159"/>
      <c r="E9" s="126"/>
      <c r="F9" s="157"/>
      <c r="G9" s="132"/>
      <c r="H9" s="152"/>
      <c r="I9" s="150"/>
      <c r="J9" s="126"/>
      <c r="K9" s="154"/>
      <c r="L9" s="157"/>
    </row>
    <row r="10" spans="1:12" ht="16.5" customHeight="1">
      <c r="A10" s="158"/>
      <c r="B10" s="151"/>
      <c r="C10" s="157"/>
      <c r="D10" s="159"/>
      <c r="E10" s="126"/>
      <c r="F10" s="157"/>
      <c r="G10" s="132"/>
      <c r="H10" s="152"/>
      <c r="I10" s="150"/>
      <c r="J10" s="126"/>
      <c r="K10" s="154"/>
      <c r="L10" s="157"/>
    </row>
    <row r="11" spans="1:12" ht="16.5" customHeight="1">
      <c r="A11" s="158"/>
      <c r="B11" s="151"/>
      <c r="C11" s="157"/>
      <c r="D11" s="159"/>
      <c r="E11" s="126"/>
      <c r="F11" s="157"/>
      <c r="G11" s="132"/>
      <c r="H11" s="152"/>
      <c r="I11" s="150"/>
      <c r="J11" s="126"/>
      <c r="K11" s="154"/>
      <c r="L11" s="157"/>
    </row>
    <row r="12" spans="1:12" ht="16.5" customHeight="1">
      <c r="A12" s="162"/>
      <c r="B12" s="171"/>
      <c r="C12" s="166"/>
      <c r="D12" s="174"/>
      <c r="E12" s="126"/>
      <c r="F12" s="166"/>
      <c r="G12" s="132"/>
      <c r="H12" s="168"/>
      <c r="I12" s="172"/>
      <c r="J12" s="126"/>
      <c r="K12" s="164"/>
      <c r="L12" s="166"/>
    </row>
    <row r="13" spans="1:12" s="4" customFormat="1" ht="22.5" customHeight="1">
      <c r="A13" s="88">
        <v>1</v>
      </c>
      <c r="B13" s="41"/>
      <c r="C13" s="32"/>
      <c r="D13" s="32"/>
      <c r="E13" s="33"/>
      <c r="F13" s="39"/>
      <c r="G13" s="39"/>
      <c r="H13" s="39">
        <f aca="true" t="shared" si="0" ref="H13:H21">G13*F13</f>
        <v>0</v>
      </c>
      <c r="I13" s="39">
        <v>12</v>
      </c>
      <c r="J13" s="36" t="e">
        <f aca="true" t="shared" si="1" ref="J13:J21">(F13*G13)/D13</f>
        <v>#DIV/0!</v>
      </c>
      <c r="K13" s="40"/>
      <c r="L13" s="34"/>
    </row>
    <row r="14" spans="1:12" s="4" customFormat="1" ht="22.5" customHeight="1">
      <c r="A14" s="88">
        <v>2</v>
      </c>
      <c r="B14" s="41"/>
      <c r="C14" s="32"/>
      <c r="D14" s="42"/>
      <c r="E14" s="33"/>
      <c r="F14" s="39"/>
      <c r="G14" s="39"/>
      <c r="H14" s="39">
        <f t="shared" si="0"/>
        <v>0</v>
      </c>
      <c r="I14" s="39">
        <v>12</v>
      </c>
      <c r="J14" s="36" t="e">
        <f t="shared" si="1"/>
        <v>#DIV/0!</v>
      </c>
      <c r="K14" s="40"/>
      <c r="L14" s="34"/>
    </row>
    <row r="15" spans="1:12" s="4" customFormat="1" ht="23.25" customHeight="1">
      <c r="A15" s="88">
        <v>3</v>
      </c>
      <c r="B15" s="41"/>
      <c r="C15" s="32"/>
      <c r="D15" s="32"/>
      <c r="E15" s="33"/>
      <c r="F15" s="39"/>
      <c r="G15" s="39"/>
      <c r="H15" s="39">
        <f t="shared" si="0"/>
        <v>0</v>
      </c>
      <c r="I15" s="39">
        <v>12</v>
      </c>
      <c r="J15" s="36" t="e">
        <f t="shared" si="1"/>
        <v>#DIV/0!</v>
      </c>
      <c r="K15" s="40"/>
      <c r="L15" s="34"/>
    </row>
    <row r="16" spans="1:12" s="4" customFormat="1" ht="23.25" customHeight="1">
      <c r="A16" s="88">
        <v>4</v>
      </c>
      <c r="B16" s="41"/>
      <c r="C16" s="32"/>
      <c r="D16" s="32"/>
      <c r="E16" s="33"/>
      <c r="F16" s="39"/>
      <c r="G16" s="39"/>
      <c r="H16" s="39">
        <f t="shared" si="0"/>
        <v>0</v>
      </c>
      <c r="I16" s="39">
        <v>12</v>
      </c>
      <c r="J16" s="36" t="e">
        <f t="shared" si="1"/>
        <v>#DIV/0!</v>
      </c>
      <c r="K16" s="40"/>
      <c r="L16" s="34"/>
    </row>
    <row r="17" spans="1:12" s="4" customFormat="1" ht="21" customHeight="1">
      <c r="A17" s="88">
        <v>5</v>
      </c>
      <c r="B17" s="41"/>
      <c r="C17" s="32"/>
      <c r="D17" s="42"/>
      <c r="E17" s="33"/>
      <c r="F17" s="39"/>
      <c r="G17" s="39"/>
      <c r="H17" s="39">
        <f t="shared" si="0"/>
        <v>0</v>
      </c>
      <c r="I17" s="39">
        <v>12</v>
      </c>
      <c r="J17" s="36" t="e">
        <f t="shared" si="1"/>
        <v>#DIV/0!</v>
      </c>
      <c r="K17" s="40"/>
      <c r="L17" s="34"/>
    </row>
    <row r="18" spans="1:12" s="4" customFormat="1" ht="23.25" customHeight="1">
      <c r="A18" s="88">
        <v>6</v>
      </c>
      <c r="B18" s="41"/>
      <c r="C18" s="32"/>
      <c r="D18" s="32"/>
      <c r="E18" s="33"/>
      <c r="F18" s="39"/>
      <c r="G18" s="39"/>
      <c r="H18" s="39">
        <f t="shared" si="0"/>
        <v>0</v>
      </c>
      <c r="I18" s="39">
        <v>12</v>
      </c>
      <c r="J18" s="36" t="e">
        <f t="shared" si="1"/>
        <v>#DIV/0!</v>
      </c>
      <c r="K18" s="40"/>
      <c r="L18" s="34"/>
    </row>
    <row r="19" spans="1:12" s="4" customFormat="1" ht="23.25" customHeight="1">
      <c r="A19" s="88">
        <v>7</v>
      </c>
      <c r="B19" s="41"/>
      <c r="C19" s="32"/>
      <c r="D19" s="32"/>
      <c r="E19" s="33"/>
      <c r="F19" s="39"/>
      <c r="G19" s="39"/>
      <c r="H19" s="39">
        <f t="shared" si="0"/>
        <v>0</v>
      </c>
      <c r="I19" s="39">
        <v>12</v>
      </c>
      <c r="J19" s="36" t="e">
        <f t="shared" si="1"/>
        <v>#DIV/0!</v>
      </c>
      <c r="K19" s="40"/>
      <c r="L19" s="34"/>
    </row>
    <row r="20" spans="1:12" s="4" customFormat="1" ht="23.25" customHeight="1">
      <c r="A20" s="88">
        <v>8</v>
      </c>
      <c r="B20" s="41"/>
      <c r="C20" s="32"/>
      <c r="D20" s="32"/>
      <c r="E20" s="33"/>
      <c r="F20" s="39"/>
      <c r="G20" s="39"/>
      <c r="H20" s="39">
        <f t="shared" si="0"/>
        <v>0</v>
      </c>
      <c r="I20" s="39">
        <v>12</v>
      </c>
      <c r="J20" s="36" t="e">
        <f t="shared" si="1"/>
        <v>#DIV/0!</v>
      </c>
      <c r="K20" s="40"/>
      <c r="L20" s="34"/>
    </row>
    <row r="21" spans="1:12" ht="23.25" customHeight="1">
      <c r="A21" s="88">
        <v>9</v>
      </c>
      <c r="B21" s="41"/>
      <c r="C21" s="32"/>
      <c r="D21" s="32"/>
      <c r="E21" s="33"/>
      <c r="F21" s="39"/>
      <c r="G21" s="39"/>
      <c r="H21" s="39">
        <f t="shared" si="0"/>
        <v>0</v>
      </c>
      <c r="I21" s="39">
        <v>12</v>
      </c>
      <c r="J21" s="36" t="e">
        <f t="shared" si="1"/>
        <v>#DIV/0!</v>
      </c>
      <c r="K21" s="40"/>
      <c r="L21" s="34"/>
    </row>
    <row r="22" spans="1:12" s="17" customFormat="1" ht="24" customHeight="1">
      <c r="A22" s="90"/>
      <c r="B22" s="95" t="s">
        <v>12</v>
      </c>
      <c r="C22" s="45"/>
      <c r="D22" s="100">
        <f>SUM(D13:D21)</f>
        <v>0</v>
      </c>
      <c r="E22" s="82"/>
      <c r="F22" s="40"/>
      <c r="G22" s="40">
        <f>SUM(G13:G21)</f>
        <v>0</v>
      </c>
      <c r="H22" s="40">
        <f>SUM(H13:H21)</f>
        <v>0</v>
      </c>
      <c r="I22" s="40">
        <f>SUM(I13:I21)</f>
        <v>108</v>
      </c>
      <c r="J22" s="48" t="e">
        <f>SUM(J13:J21)</f>
        <v>#DIV/0!</v>
      </c>
      <c r="K22" s="40"/>
      <c r="L22" s="97"/>
    </row>
    <row r="23" ht="18" customHeight="1"/>
    <row r="24" spans="1:12" s="4" customFormat="1" ht="24" customHeight="1">
      <c r="A24" s="89"/>
      <c r="B24" s="66" t="s">
        <v>1</v>
      </c>
      <c r="C24" s="66"/>
      <c r="D24" s="67"/>
      <c r="E24" s="63"/>
      <c r="F24" s="63"/>
      <c r="G24" s="63" t="s">
        <v>2</v>
      </c>
      <c r="H24" s="63"/>
      <c r="I24" s="63"/>
      <c r="J24" s="63"/>
      <c r="K24" s="55"/>
      <c r="L24" s="51"/>
    </row>
    <row r="25" spans="1:12" s="4" customFormat="1" ht="34.5" customHeight="1">
      <c r="A25" s="89"/>
      <c r="B25" s="68" t="s">
        <v>20</v>
      </c>
      <c r="C25" s="69"/>
      <c r="D25" s="69"/>
      <c r="E25" s="69"/>
      <c r="F25" s="64"/>
      <c r="G25" s="64" t="s">
        <v>23</v>
      </c>
      <c r="H25" s="64"/>
      <c r="I25" s="64"/>
      <c r="J25" s="64"/>
      <c r="K25" s="57"/>
      <c r="L25" s="51"/>
    </row>
    <row r="26" spans="1:12" s="4" customFormat="1" ht="15" customHeight="1">
      <c r="A26" s="89"/>
      <c r="B26" s="2"/>
      <c r="C26" s="7"/>
      <c r="D26" s="58"/>
      <c r="E26" s="58"/>
      <c r="F26" s="59"/>
      <c r="G26" s="59"/>
      <c r="H26" s="59"/>
      <c r="I26" s="59"/>
      <c r="J26" s="59"/>
      <c r="K26" s="3"/>
      <c r="L26" s="1"/>
    </row>
    <row r="27" ht="18" customHeight="1"/>
    <row r="28" spans="1:12" s="4" customFormat="1" ht="15" customHeight="1">
      <c r="A28" s="89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1:12" s="4" customFormat="1" ht="15" customHeight="1">
      <c r="A30" s="89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5" customHeight="1">
      <c r="A31" s="89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2" customHeight="1">
      <c r="A32" s="89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2" s="51" customFormat="1" ht="22.5" customHeight="1">
      <c r="A39" s="73"/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8">
    <mergeCell ref="A7:A12"/>
    <mergeCell ref="J7:J12"/>
    <mergeCell ref="C6:K6"/>
    <mergeCell ref="K7:K12"/>
    <mergeCell ref="E7:E12"/>
    <mergeCell ref="F7:F12"/>
    <mergeCell ref="G7:G12"/>
    <mergeCell ref="H7:H12"/>
    <mergeCell ref="C5:L5"/>
    <mergeCell ref="L7:L12"/>
    <mergeCell ref="B1:M1"/>
    <mergeCell ref="B3:M3"/>
    <mergeCell ref="B4:M4"/>
    <mergeCell ref="A2:L2"/>
    <mergeCell ref="B7:B12"/>
    <mergeCell ref="I7:I12"/>
    <mergeCell ref="C7:C12"/>
    <mergeCell ref="D7:D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Normal="104" zoomScaleSheetLayoutView="100" zoomScalePageLayoutView="0" workbookViewId="0" topLeftCell="A1">
      <selection activeCell="B1" sqref="B1:M1"/>
    </sheetView>
  </sheetViews>
  <sheetFormatPr defaultColWidth="8.00390625" defaultRowHeight="15.75"/>
  <cols>
    <col min="1" max="1" width="3.2539062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6" customFormat="1" ht="15.75" customHeight="1">
      <c r="A1" s="87"/>
      <c r="B1" s="136" t="s">
        <v>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s="26" customFormat="1" ht="15.75">
      <c r="A2" s="87"/>
      <c r="B2" s="138" t="s">
        <v>28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s="26" customFormat="1" ht="15.75" customHeight="1">
      <c r="A3" s="87"/>
      <c r="B3" s="139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s="26" customFormat="1" ht="66" customHeight="1">
      <c r="A4" s="87"/>
      <c r="B4" s="140" t="s">
        <v>34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s="20" customFormat="1" ht="15.75" customHeight="1">
      <c r="A5" s="85"/>
      <c r="B5" s="18" t="s">
        <v>30</v>
      </c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9" t="s">
        <v>19</v>
      </c>
    </row>
    <row r="6" spans="2:12" ht="17.25" customHeight="1" thickBot="1">
      <c r="B6" s="16"/>
      <c r="C6" s="153" t="s">
        <v>44</v>
      </c>
      <c r="D6" s="153"/>
      <c r="E6" s="153"/>
      <c r="F6" s="153"/>
      <c r="G6" s="153"/>
      <c r="H6" s="153"/>
      <c r="I6" s="153"/>
      <c r="J6" s="153"/>
      <c r="K6" s="153"/>
      <c r="L6" s="31"/>
    </row>
    <row r="7" spans="1:12" ht="16.5" customHeight="1">
      <c r="A7" s="158" t="s">
        <v>26</v>
      </c>
      <c r="B7" s="170" t="s">
        <v>5</v>
      </c>
      <c r="C7" s="165" t="s">
        <v>7</v>
      </c>
      <c r="D7" s="173" t="s">
        <v>8</v>
      </c>
      <c r="E7" s="125" t="s">
        <v>15</v>
      </c>
      <c r="F7" s="165" t="s">
        <v>9</v>
      </c>
      <c r="G7" s="131" t="s">
        <v>14</v>
      </c>
      <c r="H7" s="167" t="s">
        <v>11</v>
      </c>
      <c r="I7" s="170" t="s">
        <v>13</v>
      </c>
      <c r="J7" s="125" t="s">
        <v>10</v>
      </c>
      <c r="K7" s="163" t="s">
        <v>4</v>
      </c>
      <c r="L7" s="169" t="s">
        <v>6</v>
      </c>
    </row>
    <row r="8" spans="1:12" ht="16.5" customHeight="1">
      <c r="A8" s="158"/>
      <c r="B8" s="151"/>
      <c r="C8" s="157"/>
      <c r="D8" s="159"/>
      <c r="E8" s="126"/>
      <c r="F8" s="157"/>
      <c r="G8" s="132"/>
      <c r="H8" s="152"/>
      <c r="I8" s="150"/>
      <c r="J8" s="126"/>
      <c r="K8" s="154"/>
      <c r="L8" s="157"/>
    </row>
    <row r="9" spans="1:12" ht="16.5" customHeight="1">
      <c r="A9" s="158"/>
      <c r="B9" s="151"/>
      <c r="C9" s="157"/>
      <c r="D9" s="159"/>
      <c r="E9" s="126"/>
      <c r="F9" s="157"/>
      <c r="G9" s="132"/>
      <c r="H9" s="152"/>
      <c r="I9" s="150"/>
      <c r="J9" s="126"/>
      <c r="K9" s="154"/>
      <c r="L9" s="157"/>
    </row>
    <row r="10" spans="1:12" ht="16.5" customHeight="1">
      <c r="A10" s="158"/>
      <c r="B10" s="151"/>
      <c r="C10" s="157"/>
      <c r="D10" s="159"/>
      <c r="E10" s="126"/>
      <c r="F10" s="157"/>
      <c r="G10" s="132"/>
      <c r="H10" s="152"/>
      <c r="I10" s="150"/>
      <c r="J10" s="126"/>
      <c r="K10" s="154"/>
      <c r="L10" s="157"/>
    </row>
    <row r="11" spans="1:12" ht="16.5" customHeight="1">
      <c r="A11" s="158"/>
      <c r="B11" s="151"/>
      <c r="C11" s="157"/>
      <c r="D11" s="159"/>
      <c r="E11" s="126"/>
      <c r="F11" s="157"/>
      <c r="G11" s="132"/>
      <c r="H11" s="152"/>
      <c r="I11" s="150"/>
      <c r="J11" s="126"/>
      <c r="K11" s="154"/>
      <c r="L11" s="157"/>
    </row>
    <row r="12" spans="1:12" ht="16.5" customHeight="1">
      <c r="A12" s="162"/>
      <c r="B12" s="171"/>
      <c r="C12" s="166"/>
      <c r="D12" s="174"/>
      <c r="E12" s="126"/>
      <c r="F12" s="166"/>
      <c r="G12" s="132"/>
      <c r="H12" s="168"/>
      <c r="I12" s="172"/>
      <c r="J12" s="126"/>
      <c r="K12" s="164"/>
      <c r="L12" s="166"/>
    </row>
    <row r="13" spans="1:12" s="4" customFormat="1" ht="23.25" customHeight="1">
      <c r="A13" s="88">
        <v>1</v>
      </c>
      <c r="B13" s="102"/>
      <c r="C13" s="102"/>
      <c r="D13" s="103"/>
      <c r="E13" s="33"/>
      <c r="F13" s="103"/>
      <c r="G13" s="39"/>
      <c r="H13" s="39">
        <f>G13*F13</f>
        <v>0</v>
      </c>
      <c r="I13" s="39">
        <v>12</v>
      </c>
      <c r="J13" s="36" t="e">
        <f>(F13*G13)/D13</f>
        <v>#DIV/0!</v>
      </c>
      <c r="K13" s="40"/>
      <c r="L13" s="34"/>
    </row>
    <row r="14" spans="1:12" s="4" customFormat="1" ht="23.25" customHeight="1">
      <c r="A14" s="88">
        <v>2</v>
      </c>
      <c r="B14" s="102"/>
      <c r="C14" s="102"/>
      <c r="D14" s="103"/>
      <c r="E14" s="33"/>
      <c r="F14" s="103"/>
      <c r="G14" s="39"/>
      <c r="H14" s="39">
        <f aca="true" t="shared" si="0" ref="H14:H21">G14*F14</f>
        <v>0</v>
      </c>
      <c r="I14" s="39">
        <v>12</v>
      </c>
      <c r="J14" s="36" t="e">
        <f aca="true" t="shared" si="1" ref="J14:J21">(F14*G14)/D14</f>
        <v>#DIV/0!</v>
      </c>
      <c r="K14" s="40"/>
      <c r="L14" s="34"/>
    </row>
    <row r="15" spans="1:12" s="4" customFormat="1" ht="23.25" customHeight="1">
      <c r="A15" s="88">
        <v>3</v>
      </c>
      <c r="B15" s="102"/>
      <c r="C15" s="102"/>
      <c r="D15" s="103"/>
      <c r="E15" s="33"/>
      <c r="F15" s="103"/>
      <c r="G15" s="39"/>
      <c r="H15" s="39">
        <f t="shared" si="0"/>
        <v>0</v>
      </c>
      <c r="I15" s="39">
        <v>12</v>
      </c>
      <c r="J15" s="36" t="e">
        <f t="shared" si="1"/>
        <v>#DIV/0!</v>
      </c>
      <c r="K15" s="40"/>
      <c r="L15" s="34"/>
    </row>
    <row r="16" spans="1:12" s="4" customFormat="1" ht="23.25" customHeight="1">
      <c r="A16" s="88">
        <v>4</v>
      </c>
      <c r="B16" s="102"/>
      <c r="C16" s="102"/>
      <c r="D16" s="103"/>
      <c r="E16" s="33"/>
      <c r="F16" s="103"/>
      <c r="G16" s="39"/>
      <c r="H16" s="39">
        <f t="shared" si="0"/>
        <v>0</v>
      </c>
      <c r="I16" s="39">
        <v>12</v>
      </c>
      <c r="J16" s="36" t="e">
        <f t="shared" si="1"/>
        <v>#DIV/0!</v>
      </c>
      <c r="K16" s="40"/>
      <c r="L16" s="34"/>
    </row>
    <row r="17" spans="1:12" s="4" customFormat="1" ht="25.5" customHeight="1">
      <c r="A17" s="88">
        <v>5</v>
      </c>
      <c r="B17" s="102"/>
      <c r="C17" s="102"/>
      <c r="D17" s="103"/>
      <c r="E17" s="33"/>
      <c r="F17" s="103"/>
      <c r="G17" s="39"/>
      <c r="H17" s="39">
        <f t="shared" si="0"/>
        <v>0</v>
      </c>
      <c r="I17" s="39">
        <v>12</v>
      </c>
      <c r="J17" s="36" t="e">
        <f t="shared" si="1"/>
        <v>#DIV/0!</v>
      </c>
      <c r="K17" s="40"/>
      <c r="L17" s="34"/>
    </row>
    <row r="18" spans="1:12" s="4" customFormat="1" ht="25.5" customHeight="1">
      <c r="A18" s="88">
        <v>6</v>
      </c>
      <c r="B18" s="102"/>
      <c r="C18" s="102"/>
      <c r="D18" s="103"/>
      <c r="E18" s="33"/>
      <c r="F18" s="103"/>
      <c r="G18" s="39"/>
      <c r="H18" s="39">
        <f t="shared" si="0"/>
        <v>0</v>
      </c>
      <c r="I18" s="39">
        <v>12</v>
      </c>
      <c r="J18" s="36" t="e">
        <f t="shared" si="1"/>
        <v>#DIV/0!</v>
      </c>
      <c r="K18" s="40"/>
      <c r="L18" s="34"/>
    </row>
    <row r="19" spans="1:12" s="4" customFormat="1" ht="25.5" customHeight="1">
      <c r="A19" s="88">
        <v>7</v>
      </c>
      <c r="B19" s="102"/>
      <c r="C19" s="102"/>
      <c r="D19" s="103"/>
      <c r="E19" s="33"/>
      <c r="F19" s="103"/>
      <c r="G19" s="39"/>
      <c r="H19" s="39">
        <f t="shared" si="0"/>
        <v>0</v>
      </c>
      <c r="I19" s="39">
        <v>12</v>
      </c>
      <c r="J19" s="36" t="e">
        <f t="shared" si="1"/>
        <v>#DIV/0!</v>
      </c>
      <c r="K19" s="40"/>
      <c r="L19" s="34"/>
    </row>
    <row r="20" spans="1:12" s="4" customFormat="1" ht="25.5" customHeight="1">
      <c r="A20" s="88">
        <v>8</v>
      </c>
      <c r="B20" s="102"/>
      <c r="C20" s="102"/>
      <c r="D20" s="103"/>
      <c r="E20" s="33"/>
      <c r="F20" s="103"/>
      <c r="G20" s="39"/>
      <c r="H20" s="39">
        <f t="shared" si="0"/>
        <v>0</v>
      </c>
      <c r="I20" s="39">
        <v>12</v>
      </c>
      <c r="J20" s="36" t="e">
        <f t="shared" si="1"/>
        <v>#DIV/0!</v>
      </c>
      <c r="K20" s="40"/>
      <c r="L20" s="34"/>
    </row>
    <row r="21" spans="1:12" s="4" customFormat="1" ht="23.25" customHeight="1">
      <c r="A21" s="88">
        <v>9</v>
      </c>
      <c r="B21" s="102"/>
      <c r="C21" s="102"/>
      <c r="D21" s="103"/>
      <c r="E21" s="33"/>
      <c r="F21" s="103"/>
      <c r="G21" s="47"/>
      <c r="H21" s="39">
        <f t="shared" si="0"/>
        <v>0</v>
      </c>
      <c r="I21" s="39">
        <v>12</v>
      </c>
      <c r="J21" s="36" t="e">
        <f t="shared" si="1"/>
        <v>#DIV/0!</v>
      </c>
      <c r="K21" s="40"/>
      <c r="L21" s="34"/>
    </row>
    <row r="22" spans="1:12" s="94" customFormat="1" ht="24" customHeight="1">
      <c r="A22" s="91"/>
      <c r="B22" s="95" t="s">
        <v>12</v>
      </c>
      <c r="C22" s="96"/>
      <c r="D22" s="100">
        <f>SUM(D13:D21)</f>
        <v>0</v>
      </c>
      <c r="E22" s="82"/>
      <c r="F22" s="40"/>
      <c r="G22" s="40">
        <f>SUM(G13:G21)</f>
        <v>0</v>
      </c>
      <c r="H22" s="40">
        <f>SUM(H13:H21)</f>
        <v>0</v>
      </c>
      <c r="I22" s="40">
        <f>SUM(I13:I21)</f>
        <v>108</v>
      </c>
      <c r="J22" s="48" t="e">
        <f>SUM(J13:J21)</f>
        <v>#DIV/0!</v>
      </c>
      <c r="K22" s="40"/>
      <c r="L22" s="97"/>
    </row>
    <row r="23" ht="18" customHeight="1">
      <c r="B23" s="85"/>
    </row>
    <row r="24" spans="1:12" s="4" customFormat="1" ht="24" customHeight="1">
      <c r="A24" s="89"/>
      <c r="B24" s="66" t="s">
        <v>1</v>
      </c>
      <c r="C24" s="66"/>
      <c r="D24" s="67"/>
      <c r="E24" s="63"/>
      <c r="F24" s="63"/>
      <c r="G24" s="63" t="s">
        <v>2</v>
      </c>
      <c r="H24" s="63"/>
      <c r="I24" s="63"/>
      <c r="J24" s="63"/>
      <c r="K24" s="55"/>
      <c r="L24" s="51"/>
    </row>
    <row r="25" spans="1:12" s="4" customFormat="1" ht="34.5" customHeight="1">
      <c r="A25" s="89"/>
      <c r="B25" s="68" t="s">
        <v>20</v>
      </c>
      <c r="C25" s="69"/>
      <c r="D25" s="69"/>
      <c r="E25" s="69"/>
      <c r="F25" s="64"/>
      <c r="G25" s="64" t="s">
        <v>23</v>
      </c>
      <c r="H25" s="64"/>
      <c r="I25" s="64"/>
      <c r="J25" s="64"/>
      <c r="K25" s="57"/>
      <c r="L25" s="51"/>
    </row>
    <row r="26" spans="1:12" s="4" customFormat="1" ht="15" customHeight="1">
      <c r="A26" s="89"/>
      <c r="B26" s="2"/>
      <c r="C26" s="7"/>
      <c r="D26" s="58"/>
      <c r="E26" s="58"/>
      <c r="F26" s="59"/>
      <c r="G26" s="59"/>
      <c r="H26" s="59"/>
      <c r="I26" s="59"/>
      <c r="J26" s="59"/>
      <c r="K26" s="3"/>
      <c r="L26" s="1"/>
    </row>
    <row r="27" ht="18" customHeight="1"/>
    <row r="28" spans="1:12" s="4" customFormat="1" ht="15" customHeight="1">
      <c r="A28" s="89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1:12" s="4" customFormat="1" ht="15" customHeight="1">
      <c r="A30" s="89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5" customHeight="1">
      <c r="A31" s="89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2" customHeight="1">
      <c r="A32" s="89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2" s="51" customFormat="1" ht="22.5" customHeight="1">
      <c r="A39" s="73"/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8">
    <mergeCell ref="L7:L12"/>
    <mergeCell ref="I7:I12"/>
    <mergeCell ref="C7:C12"/>
    <mergeCell ref="D7:D12"/>
    <mergeCell ref="E7:E12"/>
    <mergeCell ref="F7:F12"/>
    <mergeCell ref="G7:G12"/>
    <mergeCell ref="H7:H12"/>
    <mergeCell ref="A7:A12"/>
    <mergeCell ref="C5:L5"/>
    <mergeCell ref="B1:M1"/>
    <mergeCell ref="B3:M3"/>
    <mergeCell ref="B4:M4"/>
    <mergeCell ref="B7:B12"/>
    <mergeCell ref="J7:J12"/>
    <mergeCell ref="C6:K6"/>
    <mergeCell ref="K7:K12"/>
    <mergeCell ref="B2:M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Normal="104" zoomScaleSheetLayoutView="100" workbookViewId="0" topLeftCell="A1">
      <selection activeCell="B1" sqref="B1:M1"/>
    </sheetView>
  </sheetViews>
  <sheetFormatPr defaultColWidth="8.00390625" defaultRowHeight="15.75"/>
  <cols>
    <col min="1" max="1" width="3.2539062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6" customFormat="1" ht="15.75" customHeight="1">
      <c r="A1" s="87"/>
      <c r="B1" s="136" t="s">
        <v>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s="26" customFormat="1" ht="15.75">
      <c r="A2" s="87"/>
      <c r="B2" s="138" t="s">
        <v>28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s="26" customFormat="1" ht="15.75" customHeight="1">
      <c r="A3" s="87"/>
      <c r="B3" s="139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s="26" customFormat="1" ht="66" customHeight="1">
      <c r="A4" s="87"/>
      <c r="B4" s="140" t="s">
        <v>34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s="20" customFormat="1" ht="15.75" customHeight="1">
      <c r="A5" s="85"/>
      <c r="B5" s="18" t="s">
        <v>30</v>
      </c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9" t="s">
        <v>19</v>
      </c>
    </row>
    <row r="6" spans="2:12" ht="17.25" customHeight="1" thickBot="1">
      <c r="B6" s="16"/>
      <c r="C6" s="153" t="s">
        <v>45</v>
      </c>
      <c r="D6" s="153"/>
      <c r="E6" s="153"/>
      <c r="F6" s="153"/>
      <c r="G6" s="153"/>
      <c r="H6" s="153"/>
      <c r="I6" s="153"/>
      <c r="J6" s="153"/>
      <c r="K6" s="153"/>
      <c r="L6" s="31"/>
    </row>
    <row r="7" spans="1:12" ht="16.5" customHeight="1">
      <c r="A7" s="158" t="s">
        <v>26</v>
      </c>
      <c r="B7" s="170" t="s">
        <v>5</v>
      </c>
      <c r="C7" s="165" t="s">
        <v>7</v>
      </c>
      <c r="D7" s="173" t="s">
        <v>8</v>
      </c>
      <c r="E7" s="125" t="s">
        <v>15</v>
      </c>
      <c r="F7" s="165" t="s">
        <v>9</v>
      </c>
      <c r="G7" s="131" t="s">
        <v>14</v>
      </c>
      <c r="H7" s="167" t="s">
        <v>11</v>
      </c>
      <c r="I7" s="170" t="s">
        <v>13</v>
      </c>
      <c r="J7" s="125" t="s">
        <v>10</v>
      </c>
      <c r="K7" s="163" t="s">
        <v>4</v>
      </c>
      <c r="L7" s="169" t="s">
        <v>6</v>
      </c>
    </row>
    <row r="8" spans="1:12" ht="16.5" customHeight="1">
      <c r="A8" s="158"/>
      <c r="B8" s="151"/>
      <c r="C8" s="157"/>
      <c r="D8" s="159"/>
      <c r="E8" s="126"/>
      <c r="F8" s="157"/>
      <c r="G8" s="132"/>
      <c r="H8" s="152"/>
      <c r="I8" s="150"/>
      <c r="J8" s="126"/>
      <c r="K8" s="154"/>
      <c r="L8" s="157"/>
    </row>
    <row r="9" spans="1:12" ht="16.5" customHeight="1">
      <c r="A9" s="158"/>
      <c r="B9" s="151"/>
      <c r="C9" s="157"/>
      <c r="D9" s="159"/>
      <c r="E9" s="126"/>
      <c r="F9" s="157"/>
      <c r="G9" s="132"/>
      <c r="H9" s="152"/>
      <c r="I9" s="150"/>
      <c r="J9" s="126"/>
      <c r="K9" s="154"/>
      <c r="L9" s="157"/>
    </row>
    <row r="10" spans="1:12" ht="16.5" customHeight="1">
      <c r="A10" s="158"/>
      <c r="B10" s="151"/>
      <c r="C10" s="157"/>
      <c r="D10" s="159"/>
      <c r="E10" s="126"/>
      <c r="F10" s="157"/>
      <c r="G10" s="132"/>
      <c r="H10" s="152"/>
      <c r="I10" s="150"/>
      <c r="J10" s="126"/>
      <c r="K10" s="154"/>
      <c r="L10" s="157"/>
    </row>
    <row r="11" spans="1:12" ht="16.5" customHeight="1">
      <c r="A11" s="158"/>
      <c r="B11" s="151"/>
      <c r="C11" s="157"/>
      <c r="D11" s="159"/>
      <c r="E11" s="126"/>
      <c r="F11" s="157"/>
      <c r="G11" s="132"/>
      <c r="H11" s="152"/>
      <c r="I11" s="150"/>
      <c r="J11" s="126"/>
      <c r="K11" s="154"/>
      <c r="L11" s="157"/>
    </row>
    <row r="12" spans="1:12" ht="16.5" customHeight="1">
      <c r="A12" s="162"/>
      <c r="B12" s="171"/>
      <c r="C12" s="166"/>
      <c r="D12" s="174"/>
      <c r="E12" s="126"/>
      <c r="F12" s="166"/>
      <c r="G12" s="132"/>
      <c r="H12" s="168"/>
      <c r="I12" s="172"/>
      <c r="J12" s="126"/>
      <c r="K12" s="164"/>
      <c r="L12" s="166"/>
    </row>
    <row r="13" spans="1:12" s="4" customFormat="1" ht="23.25" customHeight="1">
      <c r="A13" s="88">
        <v>1</v>
      </c>
      <c r="B13" s="102"/>
      <c r="C13" s="102"/>
      <c r="D13" s="103"/>
      <c r="E13" s="33"/>
      <c r="F13" s="103"/>
      <c r="G13" s="39"/>
      <c r="H13" s="39">
        <f aca="true" t="shared" si="0" ref="H13:H21">G13*F13</f>
        <v>0</v>
      </c>
      <c r="I13" s="39">
        <v>12</v>
      </c>
      <c r="J13" s="36" t="e">
        <f aca="true" t="shared" si="1" ref="J13:J21">(F13*G13)/D13</f>
        <v>#DIV/0!</v>
      </c>
      <c r="K13" s="40"/>
      <c r="L13" s="34"/>
    </row>
    <row r="14" spans="1:12" s="4" customFormat="1" ht="23.25" customHeight="1">
      <c r="A14" s="88">
        <v>2</v>
      </c>
      <c r="B14" s="102"/>
      <c r="C14" s="102"/>
      <c r="D14" s="103"/>
      <c r="E14" s="33"/>
      <c r="F14" s="103"/>
      <c r="G14" s="39"/>
      <c r="H14" s="39">
        <f t="shared" si="0"/>
        <v>0</v>
      </c>
      <c r="I14" s="39">
        <v>12</v>
      </c>
      <c r="J14" s="36" t="e">
        <f t="shared" si="1"/>
        <v>#DIV/0!</v>
      </c>
      <c r="K14" s="40"/>
      <c r="L14" s="34"/>
    </row>
    <row r="15" spans="1:12" s="4" customFormat="1" ht="23.25" customHeight="1">
      <c r="A15" s="88">
        <v>3</v>
      </c>
      <c r="B15" s="102"/>
      <c r="C15" s="102"/>
      <c r="D15" s="103"/>
      <c r="E15" s="33"/>
      <c r="F15" s="103"/>
      <c r="G15" s="39"/>
      <c r="H15" s="39">
        <f t="shared" si="0"/>
        <v>0</v>
      </c>
      <c r="I15" s="39">
        <v>12</v>
      </c>
      <c r="J15" s="36" t="e">
        <f t="shared" si="1"/>
        <v>#DIV/0!</v>
      </c>
      <c r="K15" s="40"/>
      <c r="L15" s="34"/>
    </row>
    <row r="16" spans="1:12" s="4" customFormat="1" ht="23.25" customHeight="1">
      <c r="A16" s="88">
        <v>4</v>
      </c>
      <c r="B16" s="102"/>
      <c r="C16" s="102"/>
      <c r="D16" s="103"/>
      <c r="E16" s="33"/>
      <c r="F16" s="103"/>
      <c r="G16" s="39"/>
      <c r="H16" s="39">
        <f t="shared" si="0"/>
        <v>0</v>
      </c>
      <c r="I16" s="39">
        <v>12</v>
      </c>
      <c r="J16" s="36" t="e">
        <f t="shared" si="1"/>
        <v>#DIV/0!</v>
      </c>
      <c r="K16" s="40"/>
      <c r="L16" s="34"/>
    </row>
    <row r="17" spans="1:12" s="4" customFormat="1" ht="25.5" customHeight="1">
      <c r="A17" s="88">
        <v>5</v>
      </c>
      <c r="B17" s="102"/>
      <c r="C17" s="102"/>
      <c r="D17" s="103"/>
      <c r="E17" s="33"/>
      <c r="F17" s="103"/>
      <c r="G17" s="39"/>
      <c r="H17" s="39">
        <f t="shared" si="0"/>
        <v>0</v>
      </c>
      <c r="I17" s="39">
        <v>12</v>
      </c>
      <c r="J17" s="36" t="e">
        <f t="shared" si="1"/>
        <v>#DIV/0!</v>
      </c>
      <c r="K17" s="40"/>
      <c r="L17" s="34"/>
    </row>
    <row r="18" spans="1:12" s="4" customFormat="1" ht="25.5" customHeight="1">
      <c r="A18" s="88">
        <v>6</v>
      </c>
      <c r="B18" s="102"/>
      <c r="C18" s="102"/>
      <c r="D18" s="103"/>
      <c r="E18" s="33"/>
      <c r="F18" s="103"/>
      <c r="G18" s="39"/>
      <c r="H18" s="39">
        <f t="shared" si="0"/>
        <v>0</v>
      </c>
      <c r="I18" s="39">
        <v>12</v>
      </c>
      <c r="J18" s="36" t="e">
        <f t="shared" si="1"/>
        <v>#DIV/0!</v>
      </c>
      <c r="K18" s="40"/>
      <c r="L18" s="34"/>
    </row>
    <row r="19" spans="1:12" s="4" customFormat="1" ht="25.5" customHeight="1">
      <c r="A19" s="88">
        <v>7</v>
      </c>
      <c r="B19" s="102"/>
      <c r="C19" s="102"/>
      <c r="D19" s="103"/>
      <c r="E19" s="33"/>
      <c r="F19" s="103"/>
      <c r="G19" s="39"/>
      <c r="H19" s="39">
        <f t="shared" si="0"/>
        <v>0</v>
      </c>
      <c r="I19" s="39">
        <v>12</v>
      </c>
      <c r="J19" s="36" t="e">
        <f t="shared" si="1"/>
        <v>#DIV/0!</v>
      </c>
      <c r="K19" s="40"/>
      <c r="L19" s="34"/>
    </row>
    <row r="20" spans="1:12" s="4" customFormat="1" ht="25.5" customHeight="1">
      <c r="A20" s="88">
        <v>8</v>
      </c>
      <c r="B20" s="102"/>
      <c r="C20" s="102"/>
      <c r="D20" s="103"/>
      <c r="E20" s="33"/>
      <c r="F20" s="103"/>
      <c r="G20" s="39"/>
      <c r="H20" s="39">
        <f t="shared" si="0"/>
        <v>0</v>
      </c>
      <c r="I20" s="39">
        <v>12</v>
      </c>
      <c r="J20" s="36" t="e">
        <f t="shared" si="1"/>
        <v>#DIV/0!</v>
      </c>
      <c r="K20" s="40"/>
      <c r="L20" s="34"/>
    </row>
    <row r="21" spans="1:12" s="4" customFormat="1" ht="23.25" customHeight="1">
      <c r="A21" s="88">
        <v>9</v>
      </c>
      <c r="B21" s="102"/>
      <c r="C21" s="102"/>
      <c r="D21" s="103"/>
      <c r="E21" s="33"/>
      <c r="F21" s="103"/>
      <c r="G21" s="47"/>
      <c r="H21" s="39">
        <f t="shared" si="0"/>
        <v>0</v>
      </c>
      <c r="I21" s="39">
        <v>12</v>
      </c>
      <c r="J21" s="36" t="e">
        <f t="shared" si="1"/>
        <v>#DIV/0!</v>
      </c>
      <c r="K21" s="40"/>
      <c r="L21" s="34"/>
    </row>
    <row r="22" spans="1:12" s="94" customFormat="1" ht="24" customHeight="1">
      <c r="A22" s="91"/>
      <c r="B22" s="95" t="s">
        <v>12</v>
      </c>
      <c r="C22" s="96"/>
      <c r="D22" s="100">
        <f>SUM(D13:D21)</f>
        <v>0</v>
      </c>
      <c r="E22" s="82"/>
      <c r="F22" s="40"/>
      <c r="G22" s="40">
        <f>SUM(G13:G21)</f>
        <v>0</v>
      </c>
      <c r="H22" s="40">
        <f>SUM(H13:H21)</f>
        <v>0</v>
      </c>
      <c r="I22" s="40">
        <f>SUM(I13:I21)</f>
        <v>108</v>
      </c>
      <c r="J22" s="48" t="e">
        <f>SUM(J13:J21)</f>
        <v>#DIV/0!</v>
      </c>
      <c r="K22" s="40"/>
      <c r="L22" s="97"/>
    </row>
    <row r="23" ht="18" customHeight="1">
      <c r="B23" s="85"/>
    </row>
    <row r="24" spans="1:12" s="4" customFormat="1" ht="24" customHeight="1">
      <c r="A24" s="89"/>
      <c r="B24" s="66" t="s">
        <v>1</v>
      </c>
      <c r="C24" s="66"/>
      <c r="D24" s="67"/>
      <c r="E24" s="63"/>
      <c r="F24" s="63"/>
      <c r="G24" s="63" t="s">
        <v>2</v>
      </c>
      <c r="H24" s="63"/>
      <c r="I24" s="63"/>
      <c r="J24" s="63"/>
      <c r="K24" s="55"/>
      <c r="L24" s="51"/>
    </row>
    <row r="25" spans="1:12" s="4" customFormat="1" ht="34.5" customHeight="1">
      <c r="A25" s="89"/>
      <c r="B25" s="68" t="s">
        <v>20</v>
      </c>
      <c r="C25" s="69"/>
      <c r="D25" s="69"/>
      <c r="E25" s="69"/>
      <c r="F25" s="64"/>
      <c r="G25" s="64" t="s">
        <v>23</v>
      </c>
      <c r="H25" s="64"/>
      <c r="I25" s="64"/>
      <c r="J25" s="64"/>
      <c r="K25" s="57"/>
      <c r="L25" s="51"/>
    </row>
    <row r="26" spans="1:12" s="4" customFormat="1" ht="15" customHeight="1">
      <c r="A26" s="89"/>
      <c r="B26" s="2"/>
      <c r="C26" s="7"/>
      <c r="D26" s="58"/>
      <c r="E26" s="58"/>
      <c r="F26" s="59"/>
      <c r="G26" s="59"/>
      <c r="H26" s="59"/>
      <c r="I26" s="59"/>
      <c r="J26" s="59"/>
      <c r="K26" s="3"/>
      <c r="L26" s="1"/>
    </row>
    <row r="27" ht="18" customHeight="1"/>
    <row r="28" spans="1:12" s="4" customFormat="1" ht="15" customHeight="1">
      <c r="A28" s="89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1:12" s="4" customFormat="1" ht="15" customHeight="1">
      <c r="A30" s="89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5" customHeight="1">
      <c r="A31" s="89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2" customHeight="1">
      <c r="A32" s="89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2" s="51" customFormat="1" ht="22.5" customHeight="1">
      <c r="A39" s="73"/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8">
    <mergeCell ref="A7:A12"/>
    <mergeCell ref="C5:L5"/>
    <mergeCell ref="B1:M1"/>
    <mergeCell ref="B3:M3"/>
    <mergeCell ref="B4:M4"/>
    <mergeCell ref="B7:B12"/>
    <mergeCell ref="J7:J12"/>
    <mergeCell ref="C6:K6"/>
    <mergeCell ref="K7:K12"/>
    <mergeCell ref="B2:M2"/>
    <mergeCell ref="L7:L12"/>
    <mergeCell ref="I7:I12"/>
    <mergeCell ref="C7:C12"/>
    <mergeCell ref="D7:D12"/>
    <mergeCell ref="E7:E12"/>
    <mergeCell ref="F7:F12"/>
    <mergeCell ref="G7:G12"/>
    <mergeCell ref="H7:H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Normal="104" zoomScaleSheetLayoutView="100" zoomScalePageLayoutView="0" workbookViewId="0" topLeftCell="A1">
      <selection activeCell="A1" sqref="A1:L1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50390625" style="1" customWidth="1"/>
    <col min="5" max="5" width="15.50390625" style="1" customWidth="1"/>
    <col min="6" max="6" width="6.50390625" style="1" customWidth="1"/>
    <col min="7" max="7" width="9.375" style="1" customWidth="1"/>
    <col min="8" max="8" width="9.125" style="1" customWidth="1"/>
    <col min="9" max="9" width="11.125" style="1" customWidth="1"/>
    <col min="10" max="10" width="10.25390625" style="1" customWidth="1"/>
    <col min="11" max="11" width="4.375" style="3" customWidth="1"/>
    <col min="12" max="12" width="20.25390625" style="1" customWidth="1"/>
    <col min="13" max="16384" width="8.00390625" style="1" customWidth="1"/>
  </cols>
  <sheetData>
    <row r="1" spans="1:12" s="26" customFormat="1" ht="15.75" customHeight="1">
      <c r="A1" s="136" t="s">
        <v>54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26" customFormat="1" ht="15.75">
      <c r="A2" s="138" t="s">
        <v>28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26" customFormat="1" ht="15.75" customHeight="1">
      <c r="A3" s="139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s="26" customFormat="1" ht="66" customHeight="1">
      <c r="A4" s="140" t="s">
        <v>29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s="20" customFormat="1" ht="33" customHeight="1" thickBot="1">
      <c r="A5" s="18" t="s">
        <v>30</v>
      </c>
      <c r="B5" s="147" t="s">
        <v>47</v>
      </c>
      <c r="C5" s="148"/>
      <c r="D5" s="148"/>
      <c r="E5" s="148"/>
      <c r="F5" s="148"/>
      <c r="G5" s="148"/>
      <c r="H5" s="148"/>
      <c r="I5" s="148"/>
      <c r="J5" s="148"/>
      <c r="K5" s="148"/>
      <c r="L5" s="19" t="s">
        <v>19</v>
      </c>
    </row>
    <row r="6" spans="1:12" ht="16.5" customHeight="1">
      <c r="A6" s="128" t="s">
        <v>5</v>
      </c>
      <c r="B6" s="122" t="s">
        <v>7</v>
      </c>
      <c r="C6" s="134" t="s">
        <v>8</v>
      </c>
      <c r="D6" s="125" t="s">
        <v>15</v>
      </c>
      <c r="E6" s="114" t="s">
        <v>3</v>
      </c>
      <c r="F6" s="122" t="s">
        <v>9</v>
      </c>
      <c r="G6" s="131" t="s">
        <v>14</v>
      </c>
      <c r="H6" s="131" t="s">
        <v>11</v>
      </c>
      <c r="I6" s="141" t="s">
        <v>13</v>
      </c>
      <c r="J6" s="125" t="s">
        <v>10</v>
      </c>
      <c r="K6" s="111" t="s">
        <v>4</v>
      </c>
      <c r="L6" s="144" t="s">
        <v>6</v>
      </c>
    </row>
    <row r="7" spans="1:12" ht="16.5" customHeight="1">
      <c r="A7" s="129"/>
      <c r="B7" s="123"/>
      <c r="C7" s="135"/>
      <c r="D7" s="126"/>
      <c r="E7" s="123"/>
      <c r="F7" s="123"/>
      <c r="G7" s="132"/>
      <c r="H7" s="126"/>
      <c r="I7" s="142"/>
      <c r="J7" s="126"/>
      <c r="K7" s="112"/>
      <c r="L7" s="145"/>
    </row>
    <row r="8" spans="1:12" ht="16.5" customHeight="1">
      <c r="A8" s="129"/>
      <c r="B8" s="123"/>
      <c r="C8" s="135"/>
      <c r="D8" s="126"/>
      <c r="E8" s="123"/>
      <c r="F8" s="123"/>
      <c r="G8" s="132"/>
      <c r="H8" s="126"/>
      <c r="I8" s="142"/>
      <c r="J8" s="126"/>
      <c r="K8" s="112"/>
      <c r="L8" s="145"/>
    </row>
    <row r="9" spans="1:12" ht="16.5" customHeight="1">
      <c r="A9" s="129"/>
      <c r="B9" s="123"/>
      <c r="C9" s="135"/>
      <c r="D9" s="126"/>
      <c r="E9" s="123"/>
      <c r="F9" s="123"/>
      <c r="G9" s="132"/>
      <c r="H9" s="126"/>
      <c r="I9" s="142"/>
      <c r="J9" s="126"/>
      <c r="K9" s="112"/>
      <c r="L9" s="145"/>
    </row>
    <row r="10" spans="1:12" ht="16.5" customHeight="1">
      <c r="A10" s="129"/>
      <c r="B10" s="123"/>
      <c r="C10" s="135"/>
      <c r="D10" s="126"/>
      <c r="E10" s="123"/>
      <c r="F10" s="123"/>
      <c r="G10" s="132"/>
      <c r="H10" s="126"/>
      <c r="I10" s="142"/>
      <c r="J10" s="126"/>
      <c r="K10" s="112"/>
      <c r="L10" s="145"/>
    </row>
    <row r="11" spans="1:12" ht="16.5" customHeight="1" thickBot="1">
      <c r="A11" s="130"/>
      <c r="B11" s="124"/>
      <c r="C11" s="110"/>
      <c r="D11" s="127"/>
      <c r="E11" s="124"/>
      <c r="F11" s="124"/>
      <c r="G11" s="133"/>
      <c r="H11" s="127"/>
      <c r="I11" s="143"/>
      <c r="J11" s="127"/>
      <c r="K11" s="113"/>
      <c r="L11" s="146"/>
    </row>
    <row r="12" spans="1:12" s="4" customFormat="1" ht="23.25" customHeight="1">
      <c r="A12" s="121" t="s">
        <v>25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12" s="4" customFormat="1" ht="15.75">
      <c r="A13" s="62"/>
      <c r="B13" s="60"/>
      <c r="C13" s="61"/>
      <c r="D13" s="53"/>
      <c r="E13" s="53"/>
      <c r="F13" s="70"/>
      <c r="G13" s="70"/>
      <c r="H13" s="70"/>
      <c r="I13" s="70">
        <v>108</v>
      </c>
      <c r="J13" s="71"/>
      <c r="K13" s="72">
        <v>1</v>
      </c>
      <c r="L13" s="52"/>
    </row>
    <row r="14" spans="1:12" s="4" customFormat="1" ht="21" customHeight="1">
      <c r="A14" s="62"/>
      <c r="B14" s="60"/>
      <c r="C14" s="61"/>
      <c r="D14" s="53"/>
      <c r="E14" s="53"/>
      <c r="F14" s="70"/>
      <c r="G14" s="70"/>
      <c r="H14" s="70"/>
      <c r="I14" s="70"/>
      <c r="J14" s="71"/>
      <c r="K14" s="72"/>
      <c r="L14" s="52"/>
    </row>
    <row r="15" spans="1:12" ht="22.5" customHeight="1">
      <c r="A15" s="66" t="s">
        <v>1</v>
      </c>
      <c r="B15" s="66"/>
      <c r="C15" s="67"/>
      <c r="D15" s="63"/>
      <c r="E15" s="63"/>
      <c r="F15" s="63"/>
      <c r="G15" s="63" t="s">
        <v>2</v>
      </c>
      <c r="H15" s="63"/>
      <c r="I15" s="63"/>
      <c r="J15" s="54"/>
      <c r="K15" s="55"/>
      <c r="L15" s="51"/>
    </row>
    <row r="16" spans="1:12" s="4" customFormat="1" ht="33" customHeight="1">
      <c r="A16" s="68" t="s">
        <v>20</v>
      </c>
      <c r="B16" s="69"/>
      <c r="C16" s="69"/>
      <c r="D16" s="69"/>
      <c r="E16" s="69"/>
      <c r="F16" s="64"/>
      <c r="G16" s="64" t="s">
        <v>27</v>
      </c>
      <c r="H16" s="64"/>
      <c r="I16" s="64"/>
      <c r="J16" s="56"/>
      <c r="K16" s="57"/>
      <c r="L16" s="51"/>
    </row>
    <row r="17" spans="1:12" s="4" customFormat="1" ht="24.75" customHeight="1">
      <c r="A17" s="2"/>
      <c r="B17" s="7"/>
      <c r="C17" s="58"/>
      <c r="D17" s="58"/>
      <c r="E17" s="58"/>
      <c r="F17" s="59"/>
      <c r="G17" s="59"/>
      <c r="H17" s="59"/>
      <c r="I17" s="59"/>
      <c r="J17" s="59"/>
      <c r="K17" s="3"/>
      <c r="L17" s="1"/>
    </row>
    <row r="18" spans="1:12" s="4" customFormat="1" ht="15" customHeight="1">
      <c r="A18" s="2"/>
      <c r="B18" s="1"/>
      <c r="C18" s="1"/>
      <c r="D18" s="1"/>
      <c r="E18" s="1"/>
      <c r="F18" s="1"/>
      <c r="G18" s="1"/>
      <c r="H18" s="1"/>
      <c r="I18" s="1"/>
      <c r="J18" s="1"/>
      <c r="K18" s="3"/>
      <c r="L18" s="1"/>
    </row>
    <row r="19" ht="18" customHeight="1"/>
    <row r="20" spans="1:12" s="4" customFormat="1" ht="15" customHeight="1">
      <c r="A20" s="2"/>
      <c r="B20" s="1"/>
      <c r="C20" s="1"/>
      <c r="D20" s="1"/>
      <c r="E20" s="1"/>
      <c r="F20" s="1"/>
      <c r="G20" s="1"/>
      <c r="H20" s="1"/>
      <c r="I20" s="1"/>
      <c r="J20" s="1"/>
      <c r="K20" s="3"/>
      <c r="L20" s="1"/>
    </row>
    <row r="21" ht="18" customHeight="1"/>
    <row r="22" spans="1:12" s="4" customFormat="1" ht="15" customHeight="1">
      <c r="A22" s="2"/>
      <c r="B22" s="1"/>
      <c r="C22" s="1"/>
      <c r="D22" s="1"/>
      <c r="E22" s="1"/>
      <c r="F22" s="1"/>
      <c r="G22" s="1"/>
      <c r="H22" s="1"/>
      <c r="I22" s="1"/>
      <c r="J22" s="1"/>
      <c r="K22" s="3"/>
      <c r="L22" s="1"/>
    </row>
    <row r="23" spans="1:12" s="4" customFormat="1" ht="15" customHeight="1">
      <c r="A23" s="2"/>
      <c r="B23" s="1"/>
      <c r="C23" s="1"/>
      <c r="D23" s="1"/>
      <c r="E23" s="1"/>
      <c r="F23" s="1"/>
      <c r="G23" s="1"/>
      <c r="H23" s="1"/>
      <c r="I23" s="1"/>
      <c r="J23" s="1"/>
      <c r="K23" s="3"/>
      <c r="L23" s="1"/>
    </row>
    <row r="24" spans="1:12" s="4" customFormat="1" ht="12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3"/>
      <c r="L24" s="1"/>
    </row>
    <row r="25" ht="25.5" customHeight="1"/>
    <row r="26" ht="25.5" customHeight="1"/>
    <row r="27" ht="25.5" customHeight="1"/>
    <row r="28" ht="25.5" customHeight="1"/>
    <row r="29" ht="25.5" customHeight="1"/>
    <row r="30" ht="22.5" customHeight="1"/>
    <row r="31" spans="1:12" s="51" customFormat="1" ht="22.5" customHeight="1">
      <c r="A31" s="2"/>
      <c r="B31" s="1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ht="22.5" customHeight="1"/>
  </sheetData>
  <sheetProtection/>
  <mergeCells count="18">
    <mergeCell ref="H6:H11"/>
    <mergeCell ref="I6:I11"/>
    <mergeCell ref="L6:L11"/>
    <mergeCell ref="B5:K5"/>
    <mergeCell ref="A1:L1"/>
    <mergeCell ref="A2:L2"/>
    <mergeCell ref="A3:L3"/>
    <mergeCell ref="A4:L4"/>
    <mergeCell ref="A12:L12"/>
    <mergeCell ref="B6:B11"/>
    <mergeCell ref="J6:J11"/>
    <mergeCell ref="A6:A11"/>
    <mergeCell ref="G6:G11"/>
    <mergeCell ref="C6:C11"/>
    <mergeCell ref="D6:D11"/>
    <mergeCell ref="K6:K11"/>
    <mergeCell ref="E6:E11"/>
    <mergeCell ref="F6:F1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="104" zoomScaleNormal="104" zoomScaleSheetLayoutView="104" workbookViewId="0" topLeftCell="A4">
      <selection activeCell="J23" sqref="J23"/>
    </sheetView>
  </sheetViews>
  <sheetFormatPr defaultColWidth="8.00390625" defaultRowHeight="15.75"/>
  <cols>
    <col min="1" max="1" width="2.87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6" customFormat="1" ht="15.75" customHeight="1">
      <c r="A1" s="87"/>
      <c r="B1" s="136" t="s">
        <v>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2" s="26" customFormat="1" ht="15.75">
      <c r="A2" s="138" t="s">
        <v>28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3" s="26" customFormat="1" ht="15.75" customHeight="1">
      <c r="A3" s="87"/>
      <c r="B3" s="139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s="26" customFormat="1" ht="66" customHeight="1">
      <c r="A4" s="87"/>
      <c r="B4" s="140" t="s">
        <v>35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s="20" customFormat="1" ht="33" customHeight="1">
      <c r="A5" s="85"/>
      <c r="B5" s="18" t="s">
        <v>30</v>
      </c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9" t="s">
        <v>19</v>
      </c>
    </row>
    <row r="6" spans="2:12" ht="42" customHeight="1">
      <c r="B6" s="16"/>
      <c r="C6" s="153" t="s">
        <v>36</v>
      </c>
      <c r="D6" s="153"/>
      <c r="E6" s="153"/>
      <c r="F6" s="153"/>
      <c r="G6" s="153"/>
      <c r="H6" s="153"/>
      <c r="I6" s="153"/>
      <c r="J6" s="153"/>
      <c r="K6" s="153"/>
      <c r="L6" s="31"/>
    </row>
    <row r="7" spans="1:12" ht="16.5" customHeight="1">
      <c r="A7" s="158" t="s">
        <v>26</v>
      </c>
      <c r="B7" s="150" t="s">
        <v>5</v>
      </c>
      <c r="C7" s="156" t="s">
        <v>7</v>
      </c>
      <c r="D7" s="159" t="s">
        <v>8</v>
      </c>
      <c r="E7" s="152" t="s">
        <v>15</v>
      </c>
      <c r="F7" s="156" t="s">
        <v>9</v>
      </c>
      <c r="G7" s="155" t="s">
        <v>14</v>
      </c>
      <c r="H7" s="155" t="s">
        <v>11</v>
      </c>
      <c r="I7" s="150" t="s">
        <v>13</v>
      </c>
      <c r="J7" s="152" t="s">
        <v>10</v>
      </c>
      <c r="K7" s="154" t="s">
        <v>4</v>
      </c>
      <c r="L7" s="157" t="s">
        <v>6</v>
      </c>
    </row>
    <row r="8" spans="1:12" ht="16.5" customHeight="1">
      <c r="A8" s="158"/>
      <c r="B8" s="151"/>
      <c r="C8" s="157"/>
      <c r="D8" s="159"/>
      <c r="E8" s="152"/>
      <c r="F8" s="157"/>
      <c r="G8" s="155"/>
      <c r="H8" s="152"/>
      <c r="I8" s="150"/>
      <c r="J8" s="152"/>
      <c r="K8" s="154"/>
      <c r="L8" s="157"/>
    </row>
    <row r="9" spans="1:12" ht="16.5" customHeight="1">
      <c r="A9" s="158"/>
      <c r="B9" s="151"/>
      <c r="C9" s="157"/>
      <c r="D9" s="159"/>
      <c r="E9" s="152"/>
      <c r="F9" s="157"/>
      <c r="G9" s="155"/>
      <c r="H9" s="152"/>
      <c r="I9" s="150"/>
      <c r="J9" s="152"/>
      <c r="K9" s="154"/>
      <c r="L9" s="157"/>
    </row>
    <row r="10" spans="1:12" ht="16.5" customHeight="1">
      <c r="A10" s="158"/>
      <c r="B10" s="151"/>
      <c r="C10" s="157"/>
      <c r="D10" s="159"/>
      <c r="E10" s="152"/>
      <c r="F10" s="157"/>
      <c r="G10" s="155"/>
      <c r="H10" s="152"/>
      <c r="I10" s="150"/>
      <c r="J10" s="152"/>
      <c r="K10" s="154"/>
      <c r="L10" s="157"/>
    </row>
    <row r="11" spans="1:12" ht="16.5" customHeight="1">
      <c r="A11" s="158"/>
      <c r="B11" s="151"/>
      <c r="C11" s="157"/>
      <c r="D11" s="159"/>
      <c r="E11" s="152"/>
      <c r="F11" s="157"/>
      <c r="G11" s="155"/>
      <c r="H11" s="152"/>
      <c r="I11" s="150"/>
      <c r="J11" s="152"/>
      <c r="K11" s="154"/>
      <c r="L11" s="157"/>
    </row>
    <row r="12" spans="1:12" ht="16.5" customHeight="1">
      <c r="A12" s="158"/>
      <c r="B12" s="151"/>
      <c r="C12" s="157"/>
      <c r="D12" s="159"/>
      <c r="E12" s="152"/>
      <c r="F12" s="157"/>
      <c r="G12" s="155"/>
      <c r="H12" s="152"/>
      <c r="I12" s="150"/>
      <c r="J12" s="152"/>
      <c r="K12" s="154"/>
      <c r="L12" s="157"/>
    </row>
    <row r="13" spans="1:12" s="4" customFormat="1" ht="21.75" customHeight="1">
      <c r="A13" s="88">
        <v>1</v>
      </c>
      <c r="B13" s="102" t="s">
        <v>67</v>
      </c>
      <c r="C13" s="103">
        <v>1996</v>
      </c>
      <c r="D13" s="103">
        <v>77</v>
      </c>
      <c r="E13" s="33"/>
      <c r="F13" s="103">
        <v>16</v>
      </c>
      <c r="G13" s="39">
        <v>372</v>
      </c>
      <c r="H13" s="39">
        <f aca="true" t="shared" si="0" ref="H13:H21">G13*F13</f>
        <v>5952</v>
      </c>
      <c r="I13" s="39">
        <v>12</v>
      </c>
      <c r="J13" s="36">
        <f aca="true" t="shared" si="1" ref="J13:J21">(F13*G13)/D13</f>
        <v>77.2987012987013</v>
      </c>
      <c r="K13" s="40">
        <v>1</v>
      </c>
      <c r="L13" s="34" t="s">
        <v>73</v>
      </c>
    </row>
    <row r="14" spans="1:12" s="4" customFormat="1" ht="23.25" customHeight="1">
      <c r="A14" s="88">
        <v>2</v>
      </c>
      <c r="B14" s="102" t="s">
        <v>68</v>
      </c>
      <c r="C14" s="103">
        <v>1974</v>
      </c>
      <c r="D14" s="103">
        <v>85</v>
      </c>
      <c r="E14" s="33"/>
      <c r="F14" s="103">
        <v>16</v>
      </c>
      <c r="G14" s="39">
        <v>233</v>
      </c>
      <c r="H14" s="39">
        <f t="shared" si="0"/>
        <v>3728</v>
      </c>
      <c r="I14" s="39">
        <v>12</v>
      </c>
      <c r="J14" s="36">
        <f t="shared" si="1"/>
        <v>43.858823529411765</v>
      </c>
      <c r="K14" s="40"/>
      <c r="L14" s="34" t="s">
        <v>73</v>
      </c>
    </row>
    <row r="15" spans="1:12" s="4" customFormat="1" ht="23.25" customHeight="1">
      <c r="A15" s="88">
        <v>3</v>
      </c>
      <c r="B15" s="102" t="s">
        <v>69</v>
      </c>
      <c r="C15" s="103">
        <v>1982</v>
      </c>
      <c r="D15" s="103">
        <v>72</v>
      </c>
      <c r="E15" s="33"/>
      <c r="F15" s="103">
        <v>16</v>
      </c>
      <c r="G15" s="39">
        <v>280</v>
      </c>
      <c r="H15" s="39">
        <f t="shared" si="0"/>
        <v>4480</v>
      </c>
      <c r="I15" s="39">
        <v>12</v>
      </c>
      <c r="J15" s="36">
        <f t="shared" si="1"/>
        <v>62.22222222222222</v>
      </c>
      <c r="K15" s="40"/>
      <c r="L15" s="34" t="s">
        <v>73</v>
      </c>
    </row>
    <row r="16" spans="1:12" s="4" customFormat="1" ht="21" customHeight="1">
      <c r="A16" s="88">
        <v>4</v>
      </c>
      <c r="B16" s="102" t="s">
        <v>70</v>
      </c>
      <c r="C16" s="103">
        <v>1988</v>
      </c>
      <c r="D16" s="103">
        <v>71</v>
      </c>
      <c r="E16" s="33"/>
      <c r="F16" s="103">
        <v>16</v>
      </c>
      <c r="G16" s="39">
        <v>266</v>
      </c>
      <c r="H16" s="39">
        <f t="shared" si="0"/>
        <v>4256</v>
      </c>
      <c r="I16" s="39">
        <v>12</v>
      </c>
      <c r="J16" s="36">
        <f t="shared" si="1"/>
        <v>59.943661971830984</v>
      </c>
      <c r="K16" s="40"/>
      <c r="L16" s="34" t="s">
        <v>73</v>
      </c>
    </row>
    <row r="17" spans="1:12" s="4" customFormat="1" ht="22.5" customHeight="1">
      <c r="A17" s="88">
        <v>5</v>
      </c>
      <c r="B17" s="102" t="s">
        <v>74</v>
      </c>
      <c r="C17" s="103">
        <v>1992</v>
      </c>
      <c r="D17" s="103">
        <v>85</v>
      </c>
      <c r="E17" s="33"/>
      <c r="F17" s="103">
        <v>16</v>
      </c>
      <c r="G17" s="39">
        <v>291</v>
      </c>
      <c r="H17" s="39">
        <f t="shared" si="0"/>
        <v>4656</v>
      </c>
      <c r="I17" s="39">
        <v>12</v>
      </c>
      <c r="J17" s="36">
        <f t="shared" si="1"/>
        <v>54.77647058823529</v>
      </c>
      <c r="K17" s="40">
        <v>3</v>
      </c>
      <c r="L17" s="34" t="s">
        <v>73</v>
      </c>
    </row>
    <row r="18" spans="1:12" s="4" customFormat="1" ht="23.25" customHeight="1">
      <c r="A18" s="88">
        <v>6</v>
      </c>
      <c r="B18" s="102" t="s">
        <v>75</v>
      </c>
      <c r="C18" s="103">
        <v>1996</v>
      </c>
      <c r="D18" s="103">
        <v>86</v>
      </c>
      <c r="E18" s="33"/>
      <c r="F18" s="103">
        <v>16</v>
      </c>
      <c r="G18" s="47">
        <v>272</v>
      </c>
      <c r="H18" s="39">
        <f t="shared" si="0"/>
        <v>4352</v>
      </c>
      <c r="I18" s="39">
        <v>12</v>
      </c>
      <c r="J18" s="36">
        <f t="shared" si="1"/>
        <v>50.604651162790695</v>
      </c>
      <c r="K18" s="40"/>
      <c r="L18" s="34" t="s">
        <v>73</v>
      </c>
    </row>
    <row r="19" spans="1:12" s="4" customFormat="1" ht="23.25" customHeight="1">
      <c r="A19" s="88">
        <v>7</v>
      </c>
      <c r="B19" s="102" t="s">
        <v>77</v>
      </c>
      <c r="C19" s="103">
        <v>1998</v>
      </c>
      <c r="D19" s="103">
        <v>78</v>
      </c>
      <c r="E19" s="33"/>
      <c r="F19" s="103">
        <v>16</v>
      </c>
      <c r="G19" s="47">
        <v>163</v>
      </c>
      <c r="H19" s="39">
        <f>G19*F19</f>
        <v>2608</v>
      </c>
      <c r="I19" s="39">
        <v>12</v>
      </c>
      <c r="J19" s="36">
        <f>(F19*G19)/D19</f>
        <v>33.43589743589744</v>
      </c>
      <c r="K19" s="40"/>
      <c r="L19" s="34" t="s">
        <v>73</v>
      </c>
    </row>
    <row r="20" spans="1:12" s="4" customFormat="1" ht="25.5" customHeight="1">
      <c r="A20" s="88">
        <v>8</v>
      </c>
      <c r="B20" s="102" t="s">
        <v>72</v>
      </c>
      <c r="C20" s="103">
        <v>1991</v>
      </c>
      <c r="D20" s="103">
        <v>93</v>
      </c>
      <c r="E20" s="33"/>
      <c r="F20" s="103">
        <v>16</v>
      </c>
      <c r="G20" s="39">
        <v>286</v>
      </c>
      <c r="H20" s="39">
        <f>G20*F20</f>
        <v>4576</v>
      </c>
      <c r="I20" s="39">
        <v>12</v>
      </c>
      <c r="J20" s="36">
        <f>(F20*G20)/D20</f>
        <v>49.204301075268816</v>
      </c>
      <c r="K20" s="40"/>
      <c r="L20" s="34" t="s">
        <v>73</v>
      </c>
    </row>
    <row r="21" spans="1:12" s="4" customFormat="1" ht="23.25" customHeight="1">
      <c r="A21" s="88">
        <v>9</v>
      </c>
      <c r="B21" s="102" t="s">
        <v>71</v>
      </c>
      <c r="C21" s="103">
        <v>1994</v>
      </c>
      <c r="D21" s="103">
        <v>83</v>
      </c>
      <c r="E21" s="33"/>
      <c r="F21" s="103">
        <v>16</v>
      </c>
      <c r="G21" s="39">
        <v>351</v>
      </c>
      <c r="H21" s="39">
        <f t="shared" si="0"/>
        <v>5616</v>
      </c>
      <c r="I21" s="39">
        <v>12</v>
      </c>
      <c r="J21" s="36">
        <f t="shared" si="1"/>
        <v>67.66265060240964</v>
      </c>
      <c r="K21" s="40">
        <v>2</v>
      </c>
      <c r="L21" s="34" t="s">
        <v>73</v>
      </c>
    </row>
    <row r="22" spans="1:12" s="94" customFormat="1" ht="24" customHeight="1">
      <c r="A22" s="91"/>
      <c r="B22" s="95" t="s">
        <v>12</v>
      </c>
      <c r="C22" s="96"/>
      <c r="D22" s="100">
        <f>SUM(D13:D21)</f>
        <v>730</v>
      </c>
      <c r="E22" s="82"/>
      <c r="F22" s="40">
        <v>16</v>
      </c>
      <c r="G22" s="40">
        <f>SUM(G13:G21)</f>
        <v>2514</v>
      </c>
      <c r="H22" s="40">
        <f>SUM(H13:H21)</f>
        <v>40224</v>
      </c>
      <c r="I22" s="40">
        <f>SUM(I13:I21)</f>
        <v>108</v>
      </c>
      <c r="J22" s="48">
        <f>SUM(J13:J21)</f>
        <v>499.00737988676815</v>
      </c>
      <c r="K22" s="40"/>
      <c r="L22" s="97"/>
    </row>
    <row r="23" spans="2:9" ht="18" customHeight="1">
      <c r="B23" s="149"/>
      <c r="C23" s="149"/>
      <c r="D23" s="149"/>
      <c r="E23" s="149"/>
      <c r="F23" s="149"/>
      <c r="G23" s="149"/>
      <c r="H23" s="149"/>
      <c r="I23" s="149"/>
    </row>
    <row r="24" spans="1:12" s="4" customFormat="1" ht="24" customHeight="1">
      <c r="A24" s="89"/>
      <c r="B24" s="66" t="s">
        <v>1</v>
      </c>
      <c r="C24" s="66"/>
      <c r="D24" s="67"/>
      <c r="E24" s="63"/>
      <c r="F24" s="63"/>
      <c r="G24" s="63" t="s">
        <v>2</v>
      </c>
      <c r="H24" s="63"/>
      <c r="I24" s="63"/>
      <c r="J24" s="63"/>
      <c r="K24" s="55"/>
      <c r="L24" s="51"/>
    </row>
    <row r="25" spans="1:12" s="4" customFormat="1" ht="34.5" customHeight="1">
      <c r="A25" s="89"/>
      <c r="B25" s="68" t="s">
        <v>20</v>
      </c>
      <c r="C25" s="69"/>
      <c r="D25" s="69"/>
      <c r="E25" s="69"/>
      <c r="F25" s="64"/>
      <c r="G25" s="64" t="s">
        <v>23</v>
      </c>
      <c r="H25" s="64"/>
      <c r="I25" s="64"/>
      <c r="J25" s="64"/>
      <c r="K25" s="57"/>
      <c r="L25" s="51"/>
    </row>
    <row r="26" spans="1:12" s="4" customFormat="1" ht="15" customHeight="1">
      <c r="A26" s="89"/>
      <c r="B26" s="2"/>
      <c r="C26" s="7"/>
      <c r="D26" s="58"/>
      <c r="E26" s="58"/>
      <c r="F26" s="59"/>
      <c r="G26" s="59"/>
      <c r="H26" s="59"/>
      <c r="I26" s="59"/>
      <c r="J26" s="59"/>
      <c r="K26" s="3"/>
      <c r="L26" s="1"/>
    </row>
    <row r="27" ht="18" customHeight="1"/>
    <row r="28" spans="1:12" s="4" customFormat="1" ht="15" customHeight="1">
      <c r="A28" s="89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1:12" s="4" customFormat="1" ht="15" customHeight="1">
      <c r="A30" s="89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5" customHeight="1">
      <c r="A31" s="89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2" customHeight="1">
      <c r="A32" s="89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2" s="51" customFormat="1" ht="22.5" customHeight="1">
      <c r="A39" s="73"/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9">
    <mergeCell ref="A7:A12"/>
    <mergeCell ref="B1:M1"/>
    <mergeCell ref="B3:M3"/>
    <mergeCell ref="B4:M4"/>
    <mergeCell ref="L7:L12"/>
    <mergeCell ref="I7:I12"/>
    <mergeCell ref="C7:C12"/>
    <mergeCell ref="D7:D12"/>
    <mergeCell ref="E7:E12"/>
    <mergeCell ref="A2:L2"/>
    <mergeCell ref="C5:L5"/>
    <mergeCell ref="B23:I23"/>
    <mergeCell ref="B7:B12"/>
    <mergeCell ref="J7:J12"/>
    <mergeCell ref="C6:K6"/>
    <mergeCell ref="K7:K12"/>
    <mergeCell ref="G7:G12"/>
    <mergeCell ref="H7:H12"/>
    <mergeCell ref="F7:F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="104" zoomScaleNormal="104" zoomScaleSheetLayoutView="104" workbookViewId="0" topLeftCell="A4">
      <selection activeCell="B23" sqref="B23:I23"/>
    </sheetView>
  </sheetViews>
  <sheetFormatPr defaultColWidth="8.00390625" defaultRowHeight="15.75"/>
  <cols>
    <col min="1" max="1" width="2.87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6" customFormat="1" ht="15.75" customHeight="1">
      <c r="A1" s="87"/>
      <c r="B1" s="136" t="s">
        <v>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2" s="26" customFormat="1" ht="15.75">
      <c r="A2" s="138" t="s">
        <v>28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3" s="26" customFormat="1" ht="15.75" customHeight="1">
      <c r="A3" s="87"/>
      <c r="B3" s="139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s="26" customFormat="1" ht="66" customHeight="1">
      <c r="A4" s="87"/>
      <c r="B4" s="140" t="s">
        <v>35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s="20" customFormat="1" ht="33" customHeight="1">
      <c r="A5" s="85"/>
      <c r="B5" s="18" t="s">
        <v>30</v>
      </c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9" t="s">
        <v>19</v>
      </c>
    </row>
    <row r="6" spans="2:12" ht="42" customHeight="1">
      <c r="B6" s="16"/>
      <c r="C6" s="153" t="s">
        <v>56</v>
      </c>
      <c r="D6" s="153"/>
      <c r="E6" s="153"/>
      <c r="F6" s="153"/>
      <c r="G6" s="153"/>
      <c r="H6" s="153"/>
      <c r="I6" s="153"/>
      <c r="J6" s="153"/>
      <c r="K6" s="153"/>
      <c r="L6" s="31"/>
    </row>
    <row r="7" spans="1:12" ht="16.5" customHeight="1">
      <c r="A7" s="158" t="s">
        <v>26</v>
      </c>
      <c r="B7" s="150" t="s">
        <v>5</v>
      </c>
      <c r="C7" s="156" t="s">
        <v>7</v>
      </c>
      <c r="D7" s="159" t="s">
        <v>8</v>
      </c>
      <c r="E7" s="152" t="s">
        <v>15</v>
      </c>
      <c r="F7" s="156" t="s">
        <v>9</v>
      </c>
      <c r="G7" s="155" t="s">
        <v>14</v>
      </c>
      <c r="H7" s="155" t="s">
        <v>11</v>
      </c>
      <c r="I7" s="150" t="s">
        <v>13</v>
      </c>
      <c r="J7" s="152" t="s">
        <v>10</v>
      </c>
      <c r="K7" s="154" t="s">
        <v>4</v>
      </c>
      <c r="L7" s="157" t="s">
        <v>6</v>
      </c>
    </row>
    <row r="8" spans="1:12" ht="16.5" customHeight="1">
      <c r="A8" s="158"/>
      <c r="B8" s="151"/>
      <c r="C8" s="157"/>
      <c r="D8" s="159"/>
      <c r="E8" s="152"/>
      <c r="F8" s="157"/>
      <c r="G8" s="155"/>
      <c r="H8" s="152"/>
      <c r="I8" s="150"/>
      <c r="J8" s="152"/>
      <c r="K8" s="154"/>
      <c r="L8" s="157"/>
    </row>
    <row r="9" spans="1:12" ht="16.5" customHeight="1">
      <c r="A9" s="158"/>
      <c r="B9" s="151"/>
      <c r="C9" s="157"/>
      <c r="D9" s="159"/>
      <c r="E9" s="152"/>
      <c r="F9" s="157"/>
      <c r="G9" s="155"/>
      <c r="H9" s="152"/>
      <c r="I9" s="150"/>
      <c r="J9" s="152"/>
      <c r="K9" s="154"/>
      <c r="L9" s="157"/>
    </row>
    <row r="10" spans="1:12" ht="16.5" customHeight="1">
      <c r="A10" s="158"/>
      <c r="B10" s="151"/>
      <c r="C10" s="157"/>
      <c r="D10" s="159"/>
      <c r="E10" s="152"/>
      <c r="F10" s="157"/>
      <c r="G10" s="155"/>
      <c r="H10" s="152"/>
      <c r="I10" s="150"/>
      <c r="J10" s="152"/>
      <c r="K10" s="154"/>
      <c r="L10" s="157"/>
    </row>
    <row r="11" spans="1:12" ht="16.5" customHeight="1">
      <c r="A11" s="158"/>
      <c r="B11" s="151"/>
      <c r="C11" s="157"/>
      <c r="D11" s="159"/>
      <c r="E11" s="152"/>
      <c r="F11" s="157"/>
      <c r="G11" s="155"/>
      <c r="H11" s="152"/>
      <c r="I11" s="150"/>
      <c r="J11" s="152"/>
      <c r="K11" s="154"/>
      <c r="L11" s="157"/>
    </row>
    <row r="12" spans="1:12" ht="16.5" customHeight="1">
      <c r="A12" s="158"/>
      <c r="B12" s="151"/>
      <c r="C12" s="157"/>
      <c r="D12" s="159"/>
      <c r="E12" s="152"/>
      <c r="F12" s="157"/>
      <c r="G12" s="155"/>
      <c r="H12" s="152"/>
      <c r="I12" s="150"/>
      <c r="J12" s="152"/>
      <c r="K12" s="154"/>
      <c r="L12" s="157"/>
    </row>
    <row r="13" spans="1:12" s="4" customFormat="1" ht="23.25" customHeight="1">
      <c r="A13" s="88">
        <v>1</v>
      </c>
      <c r="B13" s="102" t="s">
        <v>59</v>
      </c>
      <c r="C13" s="103">
        <v>1980</v>
      </c>
      <c r="D13" s="103">
        <v>89</v>
      </c>
      <c r="E13" s="33"/>
      <c r="F13" s="103">
        <v>16</v>
      </c>
      <c r="G13" s="39">
        <v>628</v>
      </c>
      <c r="H13" s="39">
        <f aca="true" t="shared" si="0" ref="H13:H21">G13*F13</f>
        <v>10048</v>
      </c>
      <c r="I13" s="39">
        <v>27</v>
      </c>
      <c r="J13" s="36">
        <f aca="true" t="shared" si="1" ref="J13:J21">(F13*G13)/D13</f>
        <v>112.89887640449439</v>
      </c>
      <c r="K13" s="40">
        <v>1</v>
      </c>
      <c r="L13" s="34" t="s">
        <v>76</v>
      </c>
    </row>
    <row r="14" spans="1:12" s="4" customFormat="1" ht="21" customHeight="1">
      <c r="A14" s="88">
        <v>2</v>
      </c>
      <c r="B14" s="102" t="s">
        <v>61</v>
      </c>
      <c r="C14" s="103">
        <v>1992</v>
      </c>
      <c r="D14" s="103">
        <v>68</v>
      </c>
      <c r="E14" s="33"/>
      <c r="F14" s="103">
        <v>16</v>
      </c>
      <c r="G14" s="39">
        <v>271</v>
      </c>
      <c r="H14" s="39">
        <f t="shared" si="0"/>
        <v>4336</v>
      </c>
      <c r="I14" s="39">
        <v>11</v>
      </c>
      <c r="J14" s="36">
        <f t="shared" si="1"/>
        <v>63.76470588235294</v>
      </c>
      <c r="K14" s="40">
        <v>2</v>
      </c>
      <c r="L14" s="34" t="s">
        <v>66</v>
      </c>
    </row>
    <row r="15" spans="1:12" s="4" customFormat="1" ht="23.25" customHeight="1">
      <c r="A15" s="88">
        <v>3</v>
      </c>
      <c r="B15" s="102" t="s">
        <v>58</v>
      </c>
      <c r="C15" s="103">
        <v>1990</v>
      </c>
      <c r="D15" s="103">
        <v>70</v>
      </c>
      <c r="E15" s="33"/>
      <c r="F15" s="103">
        <v>16</v>
      </c>
      <c r="G15" s="39">
        <v>273</v>
      </c>
      <c r="H15" s="39">
        <f t="shared" si="0"/>
        <v>4368</v>
      </c>
      <c r="I15" s="39">
        <v>12</v>
      </c>
      <c r="J15" s="36">
        <f t="shared" si="1"/>
        <v>62.4</v>
      </c>
      <c r="K15" s="40">
        <v>3</v>
      </c>
      <c r="L15" s="34" t="s">
        <v>66</v>
      </c>
    </row>
    <row r="16" spans="1:12" s="4" customFormat="1" ht="21.75" customHeight="1">
      <c r="A16" s="88">
        <v>4</v>
      </c>
      <c r="B16" s="102" t="s">
        <v>57</v>
      </c>
      <c r="C16" s="103">
        <v>1989</v>
      </c>
      <c r="D16" s="103">
        <v>75</v>
      </c>
      <c r="E16" s="33"/>
      <c r="F16" s="103">
        <v>16</v>
      </c>
      <c r="G16" s="39">
        <v>282</v>
      </c>
      <c r="H16" s="39">
        <f t="shared" si="0"/>
        <v>4512</v>
      </c>
      <c r="I16" s="39">
        <v>12</v>
      </c>
      <c r="J16" s="36">
        <f t="shared" si="1"/>
        <v>60.16</v>
      </c>
      <c r="K16" s="40"/>
      <c r="L16" s="34" t="s">
        <v>66</v>
      </c>
    </row>
    <row r="17" spans="1:12" s="4" customFormat="1" ht="23.25" customHeight="1">
      <c r="A17" s="88">
        <v>5</v>
      </c>
      <c r="B17" s="102" t="s">
        <v>60</v>
      </c>
      <c r="C17" s="103">
        <v>1990</v>
      </c>
      <c r="D17" s="103">
        <v>70</v>
      </c>
      <c r="E17" s="33"/>
      <c r="F17" s="103">
        <v>16</v>
      </c>
      <c r="G17" s="39">
        <v>232</v>
      </c>
      <c r="H17" s="39">
        <f t="shared" si="0"/>
        <v>3712</v>
      </c>
      <c r="I17" s="39">
        <v>12</v>
      </c>
      <c r="J17" s="36">
        <f t="shared" si="1"/>
        <v>53.02857142857143</v>
      </c>
      <c r="K17" s="40"/>
      <c r="L17" s="34" t="s">
        <v>66</v>
      </c>
    </row>
    <row r="18" spans="1:12" s="4" customFormat="1" ht="25.5" customHeight="1">
      <c r="A18" s="88">
        <v>6</v>
      </c>
      <c r="B18" s="102" t="s">
        <v>62</v>
      </c>
      <c r="C18" s="103">
        <v>1994</v>
      </c>
      <c r="D18" s="103">
        <v>95</v>
      </c>
      <c r="E18" s="33"/>
      <c r="F18" s="103">
        <v>16</v>
      </c>
      <c r="G18" s="39">
        <v>258</v>
      </c>
      <c r="H18" s="39">
        <f t="shared" si="0"/>
        <v>4128</v>
      </c>
      <c r="I18" s="39">
        <v>12</v>
      </c>
      <c r="J18" s="36">
        <f t="shared" si="1"/>
        <v>43.45263157894737</v>
      </c>
      <c r="K18" s="40"/>
      <c r="L18" s="34" t="s">
        <v>66</v>
      </c>
    </row>
    <row r="19" spans="1:12" s="4" customFormat="1" ht="22.5" customHeight="1">
      <c r="A19" s="88">
        <v>7</v>
      </c>
      <c r="B19" s="102" t="s">
        <v>63</v>
      </c>
      <c r="C19" s="103">
        <v>1996</v>
      </c>
      <c r="D19" s="103">
        <v>85</v>
      </c>
      <c r="E19" s="33"/>
      <c r="F19" s="103">
        <v>16</v>
      </c>
      <c r="G19" s="39">
        <v>170</v>
      </c>
      <c r="H19" s="39">
        <f t="shared" si="0"/>
        <v>2720</v>
      </c>
      <c r="I19" s="39">
        <v>10</v>
      </c>
      <c r="J19" s="36">
        <f t="shared" si="1"/>
        <v>32</v>
      </c>
      <c r="K19" s="40"/>
      <c r="L19" s="34" t="s">
        <v>66</v>
      </c>
    </row>
    <row r="20" spans="1:12" s="4" customFormat="1" ht="23.25" customHeight="1">
      <c r="A20" s="88">
        <v>8</v>
      </c>
      <c r="B20" s="102" t="s">
        <v>64</v>
      </c>
      <c r="C20" s="103">
        <v>1988</v>
      </c>
      <c r="D20" s="103">
        <v>75</v>
      </c>
      <c r="E20" s="33"/>
      <c r="F20" s="103">
        <v>16</v>
      </c>
      <c r="G20" s="47">
        <v>122</v>
      </c>
      <c r="H20" s="39">
        <f t="shared" si="0"/>
        <v>1952</v>
      </c>
      <c r="I20" s="39">
        <v>7</v>
      </c>
      <c r="J20" s="36">
        <f t="shared" si="1"/>
        <v>26.026666666666667</v>
      </c>
      <c r="K20" s="40"/>
      <c r="L20" s="34" t="s">
        <v>66</v>
      </c>
    </row>
    <row r="21" spans="1:12" s="4" customFormat="1" ht="23.25" customHeight="1">
      <c r="A21" s="88">
        <v>9</v>
      </c>
      <c r="B21" s="102" t="s">
        <v>65</v>
      </c>
      <c r="C21" s="103">
        <v>1987</v>
      </c>
      <c r="D21" s="103">
        <v>84</v>
      </c>
      <c r="E21" s="33"/>
      <c r="F21" s="103">
        <v>16</v>
      </c>
      <c r="G21" s="39">
        <v>105</v>
      </c>
      <c r="H21" s="39">
        <f t="shared" si="0"/>
        <v>1680</v>
      </c>
      <c r="I21" s="39">
        <v>5</v>
      </c>
      <c r="J21" s="36">
        <f t="shared" si="1"/>
        <v>20</v>
      </c>
      <c r="K21" s="40"/>
      <c r="L21" s="34" t="s">
        <v>66</v>
      </c>
    </row>
    <row r="22" spans="1:12" s="94" customFormat="1" ht="24" customHeight="1">
      <c r="A22" s="91"/>
      <c r="B22" s="95" t="s">
        <v>12</v>
      </c>
      <c r="C22" s="96"/>
      <c r="D22" s="100">
        <f>SUM(D13:D21)</f>
        <v>711</v>
      </c>
      <c r="E22" s="82"/>
      <c r="F22" s="40">
        <v>16</v>
      </c>
      <c r="G22" s="40">
        <f>SUM(G13:G21)</f>
        <v>2341</v>
      </c>
      <c r="H22" s="40">
        <f>SUM(H13:H21)</f>
        <v>37456</v>
      </c>
      <c r="I22" s="40">
        <f>SUM(I13:I21)</f>
        <v>108</v>
      </c>
      <c r="J22" s="48">
        <f>SUM(J13:J21)</f>
        <v>473.73145196103275</v>
      </c>
      <c r="K22" s="40"/>
      <c r="L22" s="97"/>
    </row>
    <row r="23" spans="2:9" ht="18" customHeight="1">
      <c r="B23" s="149"/>
      <c r="C23" s="149"/>
      <c r="D23" s="149"/>
      <c r="E23" s="149"/>
      <c r="F23" s="149"/>
      <c r="G23" s="149"/>
      <c r="H23" s="149"/>
      <c r="I23" s="149"/>
    </row>
    <row r="24" spans="1:12" s="4" customFormat="1" ht="24" customHeight="1">
      <c r="A24" s="89"/>
      <c r="B24" s="66" t="s">
        <v>1</v>
      </c>
      <c r="C24" s="66"/>
      <c r="D24" s="67"/>
      <c r="E24" s="63"/>
      <c r="F24" s="63"/>
      <c r="G24" s="63" t="s">
        <v>2</v>
      </c>
      <c r="H24" s="63"/>
      <c r="I24" s="63"/>
      <c r="J24" s="63"/>
      <c r="K24" s="55"/>
      <c r="L24" s="51"/>
    </row>
    <row r="25" spans="1:12" s="4" customFormat="1" ht="34.5" customHeight="1">
      <c r="A25" s="89"/>
      <c r="B25" s="68" t="s">
        <v>20</v>
      </c>
      <c r="C25" s="69"/>
      <c r="D25" s="69"/>
      <c r="E25" s="69"/>
      <c r="F25" s="64"/>
      <c r="G25" s="64" t="s">
        <v>23</v>
      </c>
      <c r="H25" s="64"/>
      <c r="I25" s="64"/>
      <c r="J25" s="64"/>
      <c r="K25" s="57"/>
      <c r="L25" s="51"/>
    </row>
    <row r="26" spans="1:12" s="4" customFormat="1" ht="15" customHeight="1">
      <c r="A26" s="89"/>
      <c r="B26" s="2"/>
      <c r="C26" s="7"/>
      <c r="D26" s="58"/>
      <c r="E26" s="58"/>
      <c r="F26" s="59"/>
      <c r="G26" s="59"/>
      <c r="H26" s="59"/>
      <c r="I26" s="59"/>
      <c r="J26" s="59"/>
      <c r="K26" s="3"/>
      <c r="L26" s="1"/>
    </row>
    <row r="27" ht="18" customHeight="1"/>
    <row r="28" spans="1:12" s="4" customFormat="1" ht="15" customHeight="1">
      <c r="A28" s="89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1:12" s="4" customFormat="1" ht="15" customHeight="1">
      <c r="A30" s="89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5" customHeight="1">
      <c r="A31" s="89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2" customHeight="1">
      <c r="A32" s="89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2" s="51" customFormat="1" ht="22.5" customHeight="1">
      <c r="A39" s="73"/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9">
    <mergeCell ref="C5:L5"/>
    <mergeCell ref="B23:I23"/>
    <mergeCell ref="B7:B12"/>
    <mergeCell ref="J7:J12"/>
    <mergeCell ref="C6:K6"/>
    <mergeCell ref="K7:K12"/>
    <mergeCell ref="G7:G12"/>
    <mergeCell ref="H7:H12"/>
    <mergeCell ref="F7:F12"/>
    <mergeCell ref="A7:A12"/>
    <mergeCell ref="B1:M1"/>
    <mergeCell ref="B3:M3"/>
    <mergeCell ref="B4:M4"/>
    <mergeCell ref="L7:L12"/>
    <mergeCell ref="I7:I12"/>
    <mergeCell ref="C7:C12"/>
    <mergeCell ref="D7:D12"/>
    <mergeCell ref="E7:E12"/>
    <mergeCell ref="A2:L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="104" zoomScaleNormal="104" zoomScaleSheetLayoutView="104" zoomScalePageLayoutView="0" workbookViewId="0" topLeftCell="A1">
      <selection activeCell="H22" sqref="H22"/>
    </sheetView>
  </sheetViews>
  <sheetFormatPr defaultColWidth="8.00390625" defaultRowHeight="15.75"/>
  <cols>
    <col min="1" max="1" width="2.87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6" customFormat="1" ht="15.75" customHeight="1">
      <c r="A1" s="87"/>
      <c r="B1" s="136" t="s">
        <v>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2" s="26" customFormat="1" ht="15.75">
      <c r="A2" s="138" t="s">
        <v>28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3" s="26" customFormat="1" ht="15.75" customHeight="1">
      <c r="A3" s="87"/>
      <c r="B3" s="139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s="26" customFormat="1" ht="66" customHeight="1">
      <c r="A4" s="87"/>
      <c r="B4" s="140" t="s">
        <v>31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s="20" customFormat="1" ht="33" customHeight="1">
      <c r="A5" s="85"/>
      <c r="B5" s="18" t="s">
        <v>30</v>
      </c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9" t="s">
        <v>19</v>
      </c>
    </row>
    <row r="6" spans="2:12" ht="42" customHeight="1">
      <c r="B6" s="16"/>
      <c r="C6" s="153" t="s">
        <v>37</v>
      </c>
      <c r="D6" s="153"/>
      <c r="E6" s="153"/>
      <c r="F6" s="153"/>
      <c r="G6" s="153"/>
      <c r="H6" s="153"/>
      <c r="I6" s="153"/>
      <c r="J6" s="153"/>
      <c r="K6" s="153"/>
      <c r="L6" s="31"/>
    </row>
    <row r="7" spans="1:12" ht="16.5" customHeight="1">
      <c r="A7" s="158" t="s">
        <v>26</v>
      </c>
      <c r="B7" s="150" t="s">
        <v>5</v>
      </c>
      <c r="C7" s="156" t="s">
        <v>7</v>
      </c>
      <c r="D7" s="159" t="s">
        <v>8</v>
      </c>
      <c r="E7" s="152" t="s">
        <v>15</v>
      </c>
      <c r="F7" s="156" t="s">
        <v>9</v>
      </c>
      <c r="G7" s="155" t="s">
        <v>14</v>
      </c>
      <c r="H7" s="155" t="s">
        <v>11</v>
      </c>
      <c r="I7" s="150" t="s">
        <v>13</v>
      </c>
      <c r="J7" s="152" t="s">
        <v>10</v>
      </c>
      <c r="K7" s="154" t="s">
        <v>4</v>
      </c>
      <c r="L7" s="157" t="s">
        <v>6</v>
      </c>
    </row>
    <row r="8" spans="1:12" ht="16.5" customHeight="1">
      <c r="A8" s="158"/>
      <c r="B8" s="151"/>
      <c r="C8" s="157"/>
      <c r="D8" s="159"/>
      <c r="E8" s="152"/>
      <c r="F8" s="157"/>
      <c r="G8" s="155"/>
      <c r="H8" s="152"/>
      <c r="I8" s="150"/>
      <c r="J8" s="152"/>
      <c r="K8" s="154"/>
      <c r="L8" s="157"/>
    </row>
    <row r="9" spans="1:12" ht="16.5" customHeight="1">
      <c r="A9" s="158"/>
      <c r="B9" s="151"/>
      <c r="C9" s="157"/>
      <c r="D9" s="159"/>
      <c r="E9" s="152"/>
      <c r="F9" s="157"/>
      <c r="G9" s="155"/>
      <c r="H9" s="152"/>
      <c r="I9" s="150"/>
      <c r="J9" s="152"/>
      <c r="K9" s="154"/>
      <c r="L9" s="157"/>
    </row>
    <row r="10" spans="1:12" ht="16.5" customHeight="1">
      <c r="A10" s="158"/>
      <c r="B10" s="151"/>
      <c r="C10" s="157"/>
      <c r="D10" s="159"/>
      <c r="E10" s="152"/>
      <c r="F10" s="157"/>
      <c r="G10" s="155"/>
      <c r="H10" s="152"/>
      <c r="I10" s="150"/>
      <c r="J10" s="152"/>
      <c r="K10" s="154"/>
      <c r="L10" s="157"/>
    </row>
    <row r="11" spans="1:12" ht="16.5" customHeight="1">
      <c r="A11" s="158"/>
      <c r="B11" s="151"/>
      <c r="C11" s="157"/>
      <c r="D11" s="159"/>
      <c r="E11" s="152"/>
      <c r="F11" s="157"/>
      <c r="G11" s="155"/>
      <c r="H11" s="152"/>
      <c r="I11" s="150"/>
      <c r="J11" s="152"/>
      <c r="K11" s="154"/>
      <c r="L11" s="157"/>
    </row>
    <row r="12" spans="1:12" ht="16.5" customHeight="1">
      <c r="A12" s="158"/>
      <c r="B12" s="151"/>
      <c r="C12" s="157"/>
      <c r="D12" s="159"/>
      <c r="E12" s="152"/>
      <c r="F12" s="157"/>
      <c r="G12" s="155"/>
      <c r="H12" s="152"/>
      <c r="I12" s="150"/>
      <c r="J12" s="152"/>
      <c r="K12" s="154"/>
      <c r="L12" s="157"/>
    </row>
    <row r="13" spans="1:12" s="4" customFormat="1" ht="23.25" customHeight="1">
      <c r="A13" s="88">
        <v>1</v>
      </c>
      <c r="B13" s="102" t="s">
        <v>123</v>
      </c>
      <c r="C13" s="103">
        <v>1972</v>
      </c>
      <c r="D13" s="103">
        <v>85</v>
      </c>
      <c r="E13" s="33"/>
      <c r="F13" s="103">
        <v>20</v>
      </c>
      <c r="G13" s="39">
        <v>273</v>
      </c>
      <c r="H13" s="39">
        <f>G13*F13</f>
        <v>5460</v>
      </c>
      <c r="I13" s="39">
        <v>12</v>
      </c>
      <c r="J13" s="36">
        <f>(F13*G13)/D13</f>
        <v>64.23529411764706</v>
      </c>
      <c r="K13" s="40">
        <v>1</v>
      </c>
      <c r="L13" s="34" t="s">
        <v>122</v>
      </c>
    </row>
    <row r="14" spans="1:12" s="4" customFormat="1" ht="21.75" customHeight="1">
      <c r="A14" s="88">
        <v>2</v>
      </c>
      <c r="B14" s="102" t="s">
        <v>121</v>
      </c>
      <c r="C14" s="103">
        <v>1978</v>
      </c>
      <c r="D14" s="103">
        <v>72</v>
      </c>
      <c r="E14" s="33"/>
      <c r="F14" s="103">
        <v>16</v>
      </c>
      <c r="G14" s="39">
        <v>279</v>
      </c>
      <c r="H14" s="39">
        <f>G14*F14</f>
        <v>4464</v>
      </c>
      <c r="I14" s="39">
        <v>12</v>
      </c>
      <c r="J14" s="36">
        <f>(F14*G14)/D14</f>
        <v>62</v>
      </c>
      <c r="K14" s="40">
        <v>2</v>
      </c>
      <c r="L14" s="34" t="s">
        <v>122</v>
      </c>
    </row>
    <row r="15" spans="1:12" s="4" customFormat="1" ht="23.25" customHeight="1">
      <c r="A15" s="88">
        <v>3</v>
      </c>
      <c r="B15" s="102" t="s">
        <v>130</v>
      </c>
      <c r="C15" s="103">
        <v>1975</v>
      </c>
      <c r="D15" s="103">
        <v>80</v>
      </c>
      <c r="E15" s="33"/>
      <c r="F15" s="103">
        <v>16</v>
      </c>
      <c r="G15" s="39">
        <v>307</v>
      </c>
      <c r="H15" s="39">
        <f>G15*F15</f>
        <v>4912</v>
      </c>
      <c r="I15" s="39">
        <v>12</v>
      </c>
      <c r="J15" s="36">
        <f>(F15*G15)/D15</f>
        <v>61.4</v>
      </c>
      <c r="K15" s="40">
        <v>3</v>
      </c>
      <c r="L15" s="34" t="s">
        <v>122</v>
      </c>
    </row>
    <row r="16" spans="1:12" s="4" customFormat="1" ht="23.25" customHeight="1">
      <c r="A16" s="88">
        <v>4</v>
      </c>
      <c r="B16" s="102" t="s">
        <v>124</v>
      </c>
      <c r="C16" s="103">
        <v>1994</v>
      </c>
      <c r="D16" s="103">
        <v>75</v>
      </c>
      <c r="E16" s="33"/>
      <c r="F16" s="103">
        <v>16</v>
      </c>
      <c r="G16" s="39">
        <v>150</v>
      </c>
      <c r="H16" s="39">
        <f aca="true" t="shared" si="0" ref="H16:H21">G16*F16</f>
        <v>2400</v>
      </c>
      <c r="I16" s="39">
        <v>12</v>
      </c>
      <c r="J16" s="36">
        <f aca="true" t="shared" si="1" ref="J16:J21">(F16*G16)/D16</f>
        <v>32</v>
      </c>
      <c r="K16" s="40"/>
      <c r="L16" s="34" t="s">
        <v>122</v>
      </c>
    </row>
    <row r="17" spans="1:12" s="4" customFormat="1" ht="23.25" customHeight="1">
      <c r="A17" s="88">
        <v>5</v>
      </c>
      <c r="B17" s="102" t="s">
        <v>126</v>
      </c>
      <c r="C17" s="103">
        <v>1984</v>
      </c>
      <c r="D17" s="103">
        <v>95</v>
      </c>
      <c r="E17" s="33"/>
      <c r="F17" s="103">
        <v>16</v>
      </c>
      <c r="G17" s="39">
        <v>276</v>
      </c>
      <c r="H17" s="39">
        <f t="shared" si="0"/>
        <v>4416</v>
      </c>
      <c r="I17" s="39">
        <v>12</v>
      </c>
      <c r="J17" s="36">
        <f t="shared" si="1"/>
        <v>46.48421052631579</v>
      </c>
      <c r="K17" s="40"/>
      <c r="L17" s="34" t="s">
        <v>122</v>
      </c>
    </row>
    <row r="18" spans="1:12" s="4" customFormat="1" ht="21" customHeight="1">
      <c r="A18" s="88">
        <v>6</v>
      </c>
      <c r="B18" s="102" t="s">
        <v>125</v>
      </c>
      <c r="C18" s="103">
        <v>1988</v>
      </c>
      <c r="D18" s="103">
        <v>75</v>
      </c>
      <c r="E18" s="33"/>
      <c r="F18" s="103">
        <v>16</v>
      </c>
      <c r="G18" s="39">
        <v>274</v>
      </c>
      <c r="H18" s="39">
        <f t="shared" si="0"/>
        <v>4384</v>
      </c>
      <c r="I18" s="39">
        <v>12</v>
      </c>
      <c r="J18" s="36">
        <f t="shared" si="1"/>
        <v>58.45333333333333</v>
      </c>
      <c r="K18" s="40"/>
      <c r="L18" s="34" t="s">
        <v>122</v>
      </c>
    </row>
    <row r="19" spans="1:12" s="4" customFormat="1" ht="25.5" customHeight="1">
      <c r="A19" s="88">
        <v>7</v>
      </c>
      <c r="B19" s="102" t="s">
        <v>127</v>
      </c>
      <c r="C19" s="103">
        <v>1989</v>
      </c>
      <c r="D19" s="103">
        <v>87</v>
      </c>
      <c r="E19" s="33"/>
      <c r="F19" s="103">
        <v>16</v>
      </c>
      <c r="G19" s="39">
        <v>250</v>
      </c>
      <c r="H19" s="39">
        <f t="shared" si="0"/>
        <v>4000</v>
      </c>
      <c r="I19" s="39">
        <v>12</v>
      </c>
      <c r="J19" s="36">
        <f t="shared" si="1"/>
        <v>45.97701149425287</v>
      </c>
      <c r="K19" s="40"/>
      <c r="L19" s="34" t="s">
        <v>122</v>
      </c>
    </row>
    <row r="20" spans="1:12" s="4" customFormat="1" ht="22.5" customHeight="1">
      <c r="A20" s="88">
        <v>8</v>
      </c>
      <c r="B20" s="102" t="s">
        <v>128</v>
      </c>
      <c r="C20" s="103">
        <v>1986</v>
      </c>
      <c r="D20" s="103">
        <v>75</v>
      </c>
      <c r="E20" s="33"/>
      <c r="F20" s="103">
        <v>16</v>
      </c>
      <c r="G20" s="39">
        <v>205</v>
      </c>
      <c r="H20" s="39">
        <f t="shared" si="0"/>
        <v>3280</v>
      </c>
      <c r="I20" s="39">
        <v>12</v>
      </c>
      <c r="J20" s="36">
        <f t="shared" si="1"/>
        <v>43.733333333333334</v>
      </c>
      <c r="K20" s="40"/>
      <c r="L20" s="34" t="s">
        <v>122</v>
      </c>
    </row>
    <row r="21" spans="1:12" s="4" customFormat="1" ht="23.25" customHeight="1">
      <c r="A21" s="88">
        <v>9</v>
      </c>
      <c r="B21" s="102" t="s">
        <v>129</v>
      </c>
      <c r="C21" s="103">
        <v>1979</v>
      </c>
      <c r="D21" s="103">
        <v>85</v>
      </c>
      <c r="E21" s="33"/>
      <c r="F21" s="103">
        <v>16</v>
      </c>
      <c r="G21" s="47">
        <v>200</v>
      </c>
      <c r="H21" s="39">
        <f t="shared" si="0"/>
        <v>3200</v>
      </c>
      <c r="I21" s="39">
        <v>12</v>
      </c>
      <c r="J21" s="36">
        <f t="shared" si="1"/>
        <v>37.64705882352941</v>
      </c>
      <c r="K21" s="40"/>
      <c r="L21" s="34" t="s">
        <v>122</v>
      </c>
    </row>
    <row r="22" spans="1:12" s="94" customFormat="1" ht="24" customHeight="1">
      <c r="A22" s="91"/>
      <c r="B22" s="95" t="s">
        <v>12</v>
      </c>
      <c r="C22" s="96"/>
      <c r="D22" s="100">
        <f>SUM(D13:D21)</f>
        <v>729</v>
      </c>
      <c r="E22" s="82"/>
      <c r="F22" s="40"/>
      <c r="G22" s="40">
        <f>SUM(G14:G21)</f>
        <v>1941</v>
      </c>
      <c r="H22" s="40">
        <f>SUM(H13:H21)</f>
        <v>36516</v>
      </c>
      <c r="I22" s="40">
        <f>SUM(I14:I21)</f>
        <v>96</v>
      </c>
      <c r="J22" s="48">
        <f>SUM(J13:J21)</f>
        <v>451.93024162841175</v>
      </c>
      <c r="K22" s="40"/>
      <c r="L22" s="97"/>
    </row>
    <row r="23" spans="2:9" ht="18" customHeight="1">
      <c r="B23" s="149"/>
      <c r="C23" s="149"/>
      <c r="D23" s="149"/>
      <c r="E23" s="149"/>
      <c r="F23" s="149"/>
      <c r="G23" s="149"/>
      <c r="H23" s="149"/>
      <c r="I23" s="149"/>
    </row>
    <row r="24" spans="1:12" s="4" customFormat="1" ht="24" customHeight="1">
      <c r="A24" s="89"/>
      <c r="B24" s="66" t="s">
        <v>1</v>
      </c>
      <c r="C24" s="66"/>
      <c r="D24" s="67"/>
      <c r="E24" s="63"/>
      <c r="F24" s="63"/>
      <c r="G24" s="63" t="s">
        <v>2</v>
      </c>
      <c r="H24" s="63"/>
      <c r="I24" s="63"/>
      <c r="J24" s="63"/>
      <c r="K24" s="55"/>
      <c r="L24" s="51"/>
    </row>
    <row r="25" spans="1:12" s="4" customFormat="1" ht="34.5" customHeight="1">
      <c r="A25" s="89"/>
      <c r="B25" s="68" t="s">
        <v>20</v>
      </c>
      <c r="C25" s="69"/>
      <c r="D25" s="69"/>
      <c r="E25" s="69"/>
      <c r="F25" s="64"/>
      <c r="G25" s="64" t="s">
        <v>23</v>
      </c>
      <c r="H25" s="64"/>
      <c r="I25" s="64"/>
      <c r="J25" s="64"/>
      <c r="K25" s="57"/>
      <c r="L25" s="51"/>
    </row>
    <row r="26" spans="1:12" s="4" customFormat="1" ht="15" customHeight="1">
      <c r="A26" s="89"/>
      <c r="B26" s="2"/>
      <c r="C26" s="7"/>
      <c r="D26" s="58"/>
      <c r="E26" s="58"/>
      <c r="F26" s="59"/>
      <c r="G26" s="59"/>
      <c r="H26" s="59"/>
      <c r="I26" s="59"/>
      <c r="J26" s="59"/>
      <c r="K26" s="3"/>
      <c r="L26" s="1"/>
    </row>
    <row r="27" ht="18" customHeight="1"/>
    <row r="28" spans="1:12" s="4" customFormat="1" ht="15" customHeight="1">
      <c r="A28" s="89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1:12" s="4" customFormat="1" ht="15" customHeight="1">
      <c r="A30" s="89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5" customHeight="1">
      <c r="A31" s="89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2" customHeight="1">
      <c r="A32" s="89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2" s="51" customFormat="1" ht="22.5" customHeight="1">
      <c r="A39" s="73"/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9">
    <mergeCell ref="C5:L5"/>
    <mergeCell ref="B23:I23"/>
    <mergeCell ref="B7:B12"/>
    <mergeCell ref="J7:J12"/>
    <mergeCell ref="C6:K6"/>
    <mergeCell ref="K7:K12"/>
    <mergeCell ref="G7:G12"/>
    <mergeCell ref="H7:H12"/>
    <mergeCell ref="F7:F12"/>
    <mergeCell ref="A7:A12"/>
    <mergeCell ref="B1:M1"/>
    <mergeCell ref="B3:M3"/>
    <mergeCell ref="B4:M4"/>
    <mergeCell ref="L7:L12"/>
    <mergeCell ref="I7:I12"/>
    <mergeCell ref="C7:C12"/>
    <mergeCell ref="D7:D12"/>
    <mergeCell ref="E7:E12"/>
    <mergeCell ref="A2:L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Normal="104" zoomScaleSheetLayoutView="100" zoomScalePageLayoutView="0" workbookViewId="0" topLeftCell="A1">
      <selection activeCell="H23" sqref="H23"/>
    </sheetView>
  </sheetViews>
  <sheetFormatPr defaultColWidth="8.00390625" defaultRowHeight="15.75"/>
  <cols>
    <col min="1" max="1" width="3.125" style="1" customWidth="1"/>
    <col min="2" max="2" width="29.00390625" style="2" customWidth="1"/>
    <col min="3" max="3" width="7.00390625" style="1" customWidth="1"/>
    <col min="4" max="4" width="8.75390625" style="1" customWidth="1"/>
    <col min="5" max="5" width="5.50390625" style="1" customWidth="1"/>
    <col min="6" max="7" width="6.125" style="1" customWidth="1"/>
    <col min="8" max="8" width="9.25390625" style="1" customWidth="1"/>
    <col min="9" max="9" width="11.125" style="1" customWidth="1"/>
    <col min="10" max="10" width="7.75390625" style="1" customWidth="1"/>
    <col min="11" max="11" width="4.375" style="3" customWidth="1"/>
    <col min="12" max="12" width="20.375" style="1" customWidth="1"/>
    <col min="13" max="16384" width="8.00390625" style="1" customWidth="1"/>
  </cols>
  <sheetData>
    <row r="1" spans="2:13" s="26" customFormat="1" ht="15.75" customHeight="1">
      <c r="B1" s="136" t="s">
        <v>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s="26" customFormat="1" ht="15.75">
      <c r="A2" s="87"/>
      <c r="B2" s="138" t="s">
        <v>28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2:13" s="26" customFormat="1" ht="15.75" customHeight="1">
      <c r="B3" s="139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2:13" s="26" customFormat="1" ht="66" customHeight="1">
      <c r="B4" s="140" t="s">
        <v>33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2:13" s="20" customFormat="1" ht="33" customHeight="1">
      <c r="B5" s="18" t="s">
        <v>30</v>
      </c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9" t="s">
        <v>19</v>
      </c>
    </row>
    <row r="6" spans="2:12" ht="36" customHeight="1" thickBot="1">
      <c r="B6" s="16"/>
      <c r="C6" s="153" t="s">
        <v>97</v>
      </c>
      <c r="D6" s="153"/>
      <c r="E6" s="153"/>
      <c r="F6" s="153"/>
      <c r="G6" s="153"/>
      <c r="H6" s="153"/>
      <c r="I6" s="153"/>
      <c r="J6" s="153"/>
      <c r="K6" s="153"/>
      <c r="L6" s="31"/>
    </row>
    <row r="7" spans="1:12" ht="16.5" customHeight="1">
      <c r="A7" s="158" t="s">
        <v>26</v>
      </c>
      <c r="B7" s="160" t="s">
        <v>5</v>
      </c>
      <c r="C7" s="122" t="s">
        <v>7</v>
      </c>
      <c r="D7" s="134" t="s">
        <v>8</v>
      </c>
      <c r="E7" s="125" t="s">
        <v>15</v>
      </c>
      <c r="F7" s="122" t="s">
        <v>9</v>
      </c>
      <c r="G7" s="131" t="s">
        <v>14</v>
      </c>
      <c r="H7" s="131" t="s">
        <v>11</v>
      </c>
      <c r="I7" s="141" t="s">
        <v>13</v>
      </c>
      <c r="J7" s="125" t="s">
        <v>10</v>
      </c>
      <c r="K7" s="111" t="s">
        <v>4</v>
      </c>
      <c r="L7" s="144" t="s">
        <v>6</v>
      </c>
    </row>
    <row r="8" spans="1:12" ht="16.5" customHeight="1">
      <c r="A8" s="158"/>
      <c r="B8" s="161"/>
      <c r="C8" s="123"/>
      <c r="D8" s="135"/>
      <c r="E8" s="126"/>
      <c r="F8" s="123"/>
      <c r="G8" s="132"/>
      <c r="H8" s="126"/>
      <c r="I8" s="142"/>
      <c r="J8" s="126"/>
      <c r="K8" s="112"/>
      <c r="L8" s="145"/>
    </row>
    <row r="9" spans="1:12" ht="16.5" customHeight="1">
      <c r="A9" s="158"/>
      <c r="B9" s="161"/>
      <c r="C9" s="123"/>
      <c r="D9" s="135"/>
      <c r="E9" s="126"/>
      <c r="F9" s="123"/>
      <c r="G9" s="132"/>
      <c r="H9" s="126"/>
      <c r="I9" s="142"/>
      <c r="J9" s="126"/>
      <c r="K9" s="112"/>
      <c r="L9" s="145"/>
    </row>
    <row r="10" spans="1:12" ht="16.5" customHeight="1">
      <c r="A10" s="158"/>
      <c r="B10" s="161"/>
      <c r="C10" s="123"/>
      <c r="D10" s="135"/>
      <c r="E10" s="126"/>
      <c r="F10" s="123"/>
      <c r="G10" s="132"/>
      <c r="H10" s="126"/>
      <c r="I10" s="142"/>
      <c r="J10" s="126"/>
      <c r="K10" s="112"/>
      <c r="L10" s="145"/>
    </row>
    <row r="11" spans="1:12" ht="16.5" customHeight="1">
      <c r="A11" s="158"/>
      <c r="B11" s="161"/>
      <c r="C11" s="123"/>
      <c r="D11" s="135"/>
      <c r="E11" s="126"/>
      <c r="F11" s="123"/>
      <c r="G11" s="132"/>
      <c r="H11" s="126"/>
      <c r="I11" s="142"/>
      <c r="J11" s="126"/>
      <c r="K11" s="112"/>
      <c r="L11" s="145"/>
    </row>
    <row r="12" spans="1:12" ht="16.5" customHeight="1" thickBot="1">
      <c r="A12" s="158"/>
      <c r="B12" s="161"/>
      <c r="C12" s="123"/>
      <c r="D12" s="135"/>
      <c r="E12" s="126"/>
      <c r="F12" s="123"/>
      <c r="G12" s="132"/>
      <c r="H12" s="126"/>
      <c r="I12" s="142"/>
      <c r="J12" s="126"/>
      <c r="K12" s="113"/>
      <c r="L12" s="146"/>
    </row>
    <row r="13" spans="1:12" s="4" customFormat="1" ht="22.5" customHeight="1" thickBot="1">
      <c r="A13" s="80">
        <v>1</v>
      </c>
      <c r="B13" s="106" t="s">
        <v>88</v>
      </c>
      <c r="C13" s="107">
        <v>1983</v>
      </c>
      <c r="D13" s="107">
        <v>75</v>
      </c>
      <c r="E13" s="107"/>
      <c r="F13" s="107">
        <v>16</v>
      </c>
      <c r="G13" s="107">
        <v>241</v>
      </c>
      <c r="H13" s="39"/>
      <c r="I13" s="39">
        <v>12</v>
      </c>
      <c r="J13" s="36">
        <f aca="true" t="shared" si="0" ref="J13:J21">(F13*G13)/D13</f>
        <v>51.413333333333334</v>
      </c>
      <c r="K13" s="37"/>
      <c r="L13" s="34" t="s">
        <v>41</v>
      </c>
    </row>
    <row r="14" spans="1:12" s="4" customFormat="1" ht="22.5" customHeight="1" thickBot="1">
      <c r="A14" s="80">
        <v>2</v>
      </c>
      <c r="B14" s="108" t="s">
        <v>89</v>
      </c>
      <c r="C14" s="109">
        <v>1993</v>
      </c>
      <c r="D14" s="109">
        <v>100</v>
      </c>
      <c r="E14" s="109"/>
      <c r="F14" s="109">
        <v>16</v>
      </c>
      <c r="G14" s="109">
        <v>234</v>
      </c>
      <c r="H14" s="39">
        <f aca="true" t="shared" si="1" ref="H14:H21">G14*F14</f>
        <v>3744</v>
      </c>
      <c r="I14" s="39">
        <v>12</v>
      </c>
      <c r="J14" s="36">
        <f t="shared" si="0"/>
        <v>37.44</v>
      </c>
      <c r="K14" s="37"/>
      <c r="L14" s="34" t="s">
        <v>41</v>
      </c>
    </row>
    <row r="15" spans="1:12" s="4" customFormat="1" ht="23.25" customHeight="1" thickBot="1">
      <c r="A15" s="80">
        <v>3</v>
      </c>
      <c r="B15" s="108" t="s">
        <v>90</v>
      </c>
      <c r="C15" s="109">
        <v>1983</v>
      </c>
      <c r="D15" s="109">
        <v>90</v>
      </c>
      <c r="E15" s="109"/>
      <c r="F15" s="109">
        <v>16</v>
      </c>
      <c r="G15" s="109">
        <v>200</v>
      </c>
      <c r="H15" s="39">
        <f t="shared" si="1"/>
        <v>3200</v>
      </c>
      <c r="I15" s="39">
        <v>12</v>
      </c>
      <c r="J15" s="36">
        <f t="shared" si="0"/>
        <v>35.55555555555556</v>
      </c>
      <c r="K15" s="79"/>
      <c r="L15" s="34" t="s">
        <v>41</v>
      </c>
    </row>
    <row r="16" spans="1:12" s="4" customFormat="1" ht="21" customHeight="1" thickBot="1">
      <c r="A16" s="80">
        <v>4</v>
      </c>
      <c r="B16" s="108" t="s">
        <v>91</v>
      </c>
      <c r="C16" s="109">
        <v>1977</v>
      </c>
      <c r="D16" s="109">
        <v>72</v>
      </c>
      <c r="E16" s="109"/>
      <c r="F16" s="109">
        <v>16</v>
      </c>
      <c r="G16" s="109">
        <v>221</v>
      </c>
      <c r="H16" s="39">
        <f t="shared" si="1"/>
        <v>3536</v>
      </c>
      <c r="I16" s="39">
        <v>12</v>
      </c>
      <c r="J16" s="36">
        <f t="shared" si="0"/>
        <v>49.111111111111114</v>
      </c>
      <c r="K16" s="40"/>
      <c r="L16" s="34" t="s">
        <v>41</v>
      </c>
    </row>
    <row r="17" spans="1:12" s="4" customFormat="1" ht="21" customHeight="1" thickBot="1">
      <c r="A17" s="80">
        <v>5</v>
      </c>
      <c r="B17" s="108" t="s">
        <v>92</v>
      </c>
      <c r="C17" s="109">
        <v>1986</v>
      </c>
      <c r="D17" s="109">
        <v>60</v>
      </c>
      <c r="E17" s="109"/>
      <c r="F17" s="109">
        <v>16</v>
      </c>
      <c r="G17" s="109">
        <v>217</v>
      </c>
      <c r="H17" s="39">
        <f t="shared" si="1"/>
        <v>3472</v>
      </c>
      <c r="I17" s="39">
        <v>12</v>
      </c>
      <c r="J17" s="36">
        <f t="shared" si="0"/>
        <v>57.86666666666667</v>
      </c>
      <c r="K17" s="40"/>
      <c r="L17" s="34" t="s">
        <v>41</v>
      </c>
    </row>
    <row r="18" spans="1:12" s="4" customFormat="1" ht="21" customHeight="1" thickBot="1">
      <c r="A18" s="80">
        <v>6</v>
      </c>
      <c r="B18" s="108" t="s">
        <v>93</v>
      </c>
      <c r="C18" s="109">
        <v>1979</v>
      </c>
      <c r="D18" s="109">
        <v>80</v>
      </c>
      <c r="E18" s="109"/>
      <c r="F18" s="109">
        <v>16</v>
      </c>
      <c r="G18" s="109">
        <v>188</v>
      </c>
      <c r="H18" s="39">
        <f t="shared" si="1"/>
        <v>3008</v>
      </c>
      <c r="I18" s="39">
        <v>12</v>
      </c>
      <c r="J18" s="36">
        <f t="shared" si="0"/>
        <v>37.6</v>
      </c>
      <c r="K18" s="40"/>
      <c r="L18" s="34" t="s">
        <v>41</v>
      </c>
    </row>
    <row r="19" spans="1:12" s="4" customFormat="1" ht="21" customHeight="1" thickBot="1">
      <c r="A19" s="80">
        <v>7</v>
      </c>
      <c r="B19" s="108" t="s">
        <v>94</v>
      </c>
      <c r="C19" s="109">
        <v>1993</v>
      </c>
      <c r="D19" s="109">
        <v>60</v>
      </c>
      <c r="E19" s="109"/>
      <c r="F19" s="109">
        <v>16</v>
      </c>
      <c r="G19" s="109">
        <v>198</v>
      </c>
      <c r="H19" s="39">
        <f t="shared" si="1"/>
        <v>3168</v>
      </c>
      <c r="I19" s="39">
        <v>12</v>
      </c>
      <c r="J19" s="36">
        <f t="shared" si="0"/>
        <v>52.8</v>
      </c>
      <c r="K19" s="40"/>
      <c r="L19" s="34" t="s">
        <v>41</v>
      </c>
    </row>
    <row r="20" spans="1:12" s="4" customFormat="1" ht="21" customHeight="1" thickBot="1">
      <c r="A20" s="80">
        <v>8</v>
      </c>
      <c r="B20" s="108" t="s">
        <v>95</v>
      </c>
      <c r="C20" s="109">
        <v>1986</v>
      </c>
      <c r="D20" s="109">
        <v>73</v>
      </c>
      <c r="E20" s="109"/>
      <c r="F20" s="109">
        <v>16</v>
      </c>
      <c r="G20" s="109">
        <v>284</v>
      </c>
      <c r="H20" s="39">
        <f t="shared" si="1"/>
        <v>4544</v>
      </c>
      <c r="I20" s="39">
        <v>12</v>
      </c>
      <c r="J20" s="36">
        <f t="shared" si="0"/>
        <v>62.24657534246575</v>
      </c>
      <c r="K20" s="40"/>
      <c r="L20" s="34" t="s">
        <v>41</v>
      </c>
    </row>
    <row r="21" spans="1:12" s="4" customFormat="1" ht="21" customHeight="1" thickBot="1">
      <c r="A21" s="80">
        <v>9</v>
      </c>
      <c r="B21" s="108" t="s">
        <v>96</v>
      </c>
      <c r="C21" s="109">
        <v>1989</v>
      </c>
      <c r="D21" s="109">
        <v>78</v>
      </c>
      <c r="E21" s="109"/>
      <c r="F21" s="109">
        <v>16</v>
      </c>
      <c r="G21" s="109">
        <v>400</v>
      </c>
      <c r="H21" s="39">
        <f t="shared" si="1"/>
        <v>6400</v>
      </c>
      <c r="I21" s="39">
        <v>10</v>
      </c>
      <c r="J21" s="36">
        <f t="shared" si="0"/>
        <v>82.05128205128206</v>
      </c>
      <c r="K21" s="40"/>
      <c r="L21" s="34" t="s">
        <v>41</v>
      </c>
    </row>
    <row r="22" spans="1:12" s="94" customFormat="1" ht="26.25" customHeight="1" thickBot="1">
      <c r="A22" s="99"/>
      <c r="B22" s="76" t="s">
        <v>12</v>
      </c>
      <c r="C22" s="92"/>
      <c r="D22" s="101">
        <f>SUM(D13:D21)</f>
        <v>688</v>
      </c>
      <c r="E22" s="81"/>
      <c r="F22" s="77"/>
      <c r="G22" s="77">
        <f>SUM(G13:G21)</f>
        <v>2183</v>
      </c>
      <c r="H22" s="77">
        <f>SUM(H14:H21)</f>
        <v>31072</v>
      </c>
      <c r="I22" s="77">
        <f>SUM(I13:I21)</f>
        <v>106</v>
      </c>
      <c r="J22" s="78">
        <f>SUM(J13:J21)</f>
        <v>466.0845240604145</v>
      </c>
      <c r="K22" s="77"/>
      <c r="L22" s="93"/>
    </row>
    <row r="23" spans="2:12" ht="21" customHeight="1">
      <c r="B23" s="86"/>
      <c r="C23" s="22"/>
      <c r="D23" s="23"/>
      <c r="E23" s="24"/>
      <c r="F23" s="22"/>
      <c r="G23" s="22"/>
      <c r="H23" s="8"/>
      <c r="I23" s="8"/>
      <c r="J23" s="8"/>
      <c r="K23" s="13"/>
      <c r="L23" s="5"/>
    </row>
    <row r="24" spans="2:12" s="4" customFormat="1" ht="21" customHeight="1">
      <c r="B24" s="66" t="s">
        <v>1</v>
      </c>
      <c r="C24" s="66"/>
      <c r="D24" s="67"/>
      <c r="E24" s="63"/>
      <c r="F24" s="63"/>
      <c r="G24" s="63" t="s">
        <v>2</v>
      </c>
      <c r="H24" s="63"/>
      <c r="I24" s="63"/>
      <c r="J24" s="63"/>
      <c r="K24" s="14"/>
      <c r="L24" s="5"/>
    </row>
    <row r="25" spans="2:12" s="4" customFormat="1" ht="34.5" customHeight="1">
      <c r="B25" s="68" t="s">
        <v>20</v>
      </c>
      <c r="C25" s="69"/>
      <c r="D25" s="69"/>
      <c r="E25" s="69"/>
      <c r="F25" s="64"/>
      <c r="G25" s="64" t="s">
        <v>23</v>
      </c>
      <c r="H25" s="64"/>
      <c r="I25" s="64"/>
      <c r="J25" s="64"/>
      <c r="K25" s="15"/>
      <c r="L25" s="5"/>
    </row>
    <row r="26" spans="2:12" s="4" customFormat="1" ht="15" customHeight="1">
      <c r="B26" s="2"/>
      <c r="C26" s="9"/>
      <c r="D26" s="10"/>
      <c r="E26" s="10"/>
      <c r="F26" s="11"/>
      <c r="G26" s="11"/>
      <c r="H26" s="11"/>
      <c r="I26" s="11"/>
      <c r="J26" s="11"/>
      <c r="K26" s="3"/>
      <c r="L26" s="1"/>
    </row>
    <row r="27" ht="18" customHeight="1"/>
    <row r="28" spans="2:12" s="4" customFormat="1" ht="15" customHeight="1"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2:12" s="4" customFormat="1" ht="15" customHeight="1"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2:12" s="4" customFormat="1" ht="15" customHeight="1"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2:12" s="4" customFormat="1" ht="12" customHeight="1"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2:12" s="5" customFormat="1" ht="22.5" customHeight="1"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8">
    <mergeCell ref="B7:B12"/>
    <mergeCell ref="I7:I12"/>
    <mergeCell ref="C7:C12"/>
    <mergeCell ref="D7:D12"/>
    <mergeCell ref="E7:E12"/>
    <mergeCell ref="F7:F12"/>
    <mergeCell ref="G7:G12"/>
    <mergeCell ref="H7:H12"/>
    <mergeCell ref="A7:A12"/>
    <mergeCell ref="J7:J12"/>
    <mergeCell ref="B1:M1"/>
    <mergeCell ref="B3:M3"/>
    <mergeCell ref="B4:M4"/>
    <mergeCell ref="C5:L5"/>
    <mergeCell ref="C6:K6"/>
    <mergeCell ref="K7:K12"/>
    <mergeCell ref="L7:L12"/>
    <mergeCell ref="B2:M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Normal="104" zoomScaleSheetLayoutView="100" workbookViewId="0" topLeftCell="A1">
      <selection activeCell="J23" sqref="J23"/>
    </sheetView>
  </sheetViews>
  <sheetFormatPr defaultColWidth="8.00390625" defaultRowHeight="15.75"/>
  <cols>
    <col min="1" max="1" width="3.0039062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6" customFormat="1" ht="15.75" customHeight="1">
      <c r="A1" s="87"/>
      <c r="B1" s="136" t="s">
        <v>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2" s="26" customFormat="1" ht="15.75">
      <c r="A2" s="138" t="s">
        <v>28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3" s="26" customFormat="1" ht="15.75" customHeight="1">
      <c r="A3" s="87"/>
      <c r="B3" s="139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s="26" customFormat="1" ht="66" customHeight="1">
      <c r="A4" s="87"/>
      <c r="B4" s="140" t="s">
        <v>32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s="20" customFormat="1" ht="16.5" customHeight="1">
      <c r="A5" s="85"/>
      <c r="B5" s="18" t="s">
        <v>30</v>
      </c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9" t="s">
        <v>19</v>
      </c>
    </row>
    <row r="6" spans="2:12" ht="18" customHeight="1" thickBot="1">
      <c r="B6" s="16"/>
      <c r="C6" s="153" t="s">
        <v>50</v>
      </c>
      <c r="D6" s="153"/>
      <c r="E6" s="153"/>
      <c r="F6" s="153"/>
      <c r="G6" s="153"/>
      <c r="H6" s="153"/>
      <c r="I6" s="153"/>
      <c r="J6" s="153"/>
      <c r="K6" s="153"/>
      <c r="L6" s="31"/>
    </row>
    <row r="7" spans="1:12" ht="16.5" customHeight="1">
      <c r="A7" s="158" t="s">
        <v>26</v>
      </c>
      <c r="B7" s="170" t="s">
        <v>5</v>
      </c>
      <c r="C7" s="165" t="s">
        <v>7</v>
      </c>
      <c r="D7" s="173" t="s">
        <v>8</v>
      </c>
      <c r="E7" s="125" t="s">
        <v>15</v>
      </c>
      <c r="F7" s="165" t="s">
        <v>9</v>
      </c>
      <c r="G7" s="131" t="s">
        <v>14</v>
      </c>
      <c r="H7" s="167" t="s">
        <v>11</v>
      </c>
      <c r="I7" s="170" t="s">
        <v>13</v>
      </c>
      <c r="J7" s="125" t="s">
        <v>10</v>
      </c>
      <c r="K7" s="163" t="s">
        <v>4</v>
      </c>
      <c r="L7" s="169" t="s">
        <v>6</v>
      </c>
    </row>
    <row r="8" spans="1:12" ht="16.5" customHeight="1">
      <c r="A8" s="158"/>
      <c r="B8" s="151"/>
      <c r="C8" s="157"/>
      <c r="D8" s="159"/>
      <c r="E8" s="126"/>
      <c r="F8" s="157"/>
      <c r="G8" s="132"/>
      <c r="H8" s="152"/>
      <c r="I8" s="150"/>
      <c r="J8" s="126"/>
      <c r="K8" s="154"/>
      <c r="L8" s="157"/>
    </row>
    <row r="9" spans="1:12" ht="16.5" customHeight="1">
      <c r="A9" s="158"/>
      <c r="B9" s="151"/>
      <c r="C9" s="157"/>
      <c r="D9" s="159"/>
      <c r="E9" s="126"/>
      <c r="F9" s="157"/>
      <c r="G9" s="132"/>
      <c r="H9" s="152"/>
      <c r="I9" s="150"/>
      <c r="J9" s="126"/>
      <c r="K9" s="154"/>
      <c r="L9" s="157"/>
    </row>
    <row r="10" spans="1:12" ht="16.5" customHeight="1">
      <c r="A10" s="158"/>
      <c r="B10" s="151"/>
      <c r="C10" s="157"/>
      <c r="D10" s="159"/>
      <c r="E10" s="126"/>
      <c r="F10" s="157"/>
      <c r="G10" s="132"/>
      <c r="H10" s="152"/>
      <c r="I10" s="150"/>
      <c r="J10" s="126"/>
      <c r="K10" s="154"/>
      <c r="L10" s="157"/>
    </row>
    <row r="11" spans="1:12" ht="16.5" customHeight="1">
      <c r="A11" s="158"/>
      <c r="B11" s="151"/>
      <c r="C11" s="157"/>
      <c r="D11" s="159"/>
      <c r="E11" s="126"/>
      <c r="F11" s="157"/>
      <c r="G11" s="132"/>
      <c r="H11" s="152"/>
      <c r="I11" s="150"/>
      <c r="J11" s="126"/>
      <c r="K11" s="154"/>
      <c r="L11" s="157"/>
    </row>
    <row r="12" spans="1:12" ht="16.5" customHeight="1">
      <c r="A12" s="162"/>
      <c r="B12" s="171"/>
      <c r="C12" s="166"/>
      <c r="D12" s="174"/>
      <c r="E12" s="126"/>
      <c r="F12" s="166"/>
      <c r="G12" s="132"/>
      <c r="H12" s="168"/>
      <c r="I12" s="172"/>
      <c r="J12" s="126"/>
      <c r="K12" s="164"/>
      <c r="L12" s="166"/>
    </row>
    <row r="13" spans="1:12" s="4" customFormat="1" ht="22.5" customHeight="1">
      <c r="A13" s="88">
        <v>1</v>
      </c>
      <c r="B13" s="41" t="s">
        <v>98</v>
      </c>
      <c r="C13" s="32">
        <v>1998</v>
      </c>
      <c r="D13" s="32">
        <v>62</v>
      </c>
      <c r="E13" s="33"/>
      <c r="F13" s="39">
        <v>16</v>
      </c>
      <c r="G13" s="39">
        <v>180</v>
      </c>
      <c r="H13" s="39">
        <f aca="true" t="shared" si="0" ref="H13:H21">G13*F13</f>
        <v>2880</v>
      </c>
      <c r="I13" s="39">
        <v>12</v>
      </c>
      <c r="J13" s="36">
        <f aca="true" t="shared" si="1" ref="J13:J21">(F13*G13)/D13</f>
        <v>46.45161290322581</v>
      </c>
      <c r="K13" s="40"/>
      <c r="L13" s="34"/>
    </row>
    <row r="14" spans="1:12" s="4" customFormat="1" ht="22.5" customHeight="1">
      <c r="A14" s="88">
        <v>2</v>
      </c>
      <c r="B14" s="41" t="s">
        <v>99</v>
      </c>
      <c r="C14" s="32">
        <v>1997</v>
      </c>
      <c r="D14" s="42">
        <v>70</v>
      </c>
      <c r="E14" s="33"/>
      <c r="F14" s="39">
        <v>16</v>
      </c>
      <c r="G14" s="39">
        <v>202</v>
      </c>
      <c r="H14" s="39">
        <f t="shared" si="0"/>
        <v>3232</v>
      </c>
      <c r="I14" s="39">
        <v>12</v>
      </c>
      <c r="J14" s="36">
        <f t="shared" si="1"/>
        <v>46.17142857142857</v>
      </c>
      <c r="K14" s="40"/>
      <c r="L14" s="34"/>
    </row>
    <row r="15" spans="1:12" s="4" customFormat="1" ht="23.25" customHeight="1">
      <c r="A15" s="88">
        <v>3</v>
      </c>
      <c r="B15" s="41" t="s">
        <v>100</v>
      </c>
      <c r="C15" s="32">
        <v>1988</v>
      </c>
      <c r="D15" s="32">
        <v>68</v>
      </c>
      <c r="E15" s="33"/>
      <c r="F15" s="39">
        <v>16</v>
      </c>
      <c r="G15" s="39">
        <v>174</v>
      </c>
      <c r="H15" s="39">
        <f t="shared" si="0"/>
        <v>2784</v>
      </c>
      <c r="I15" s="39">
        <v>12</v>
      </c>
      <c r="J15" s="36">
        <f t="shared" si="1"/>
        <v>40.94117647058823</v>
      </c>
      <c r="K15" s="40"/>
      <c r="L15" s="34"/>
    </row>
    <row r="16" spans="1:12" s="4" customFormat="1" ht="23.25" customHeight="1">
      <c r="A16" s="88">
        <v>4</v>
      </c>
      <c r="B16" s="41" t="s">
        <v>101</v>
      </c>
      <c r="C16" s="32">
        <v>1997</v>
      </c>
      <c r="D16" s="32">
        <v>65</v>
      </c>
      <c r="E16" s="33"/>
      <c r="F16" s="39">
        <v>16</v>
      </c>
      <c r="G16" s="39">
        <v>176</v>
      </c>
      <c r="H16" s="39">
        <f t="shared" si="0"/>
        <v>2816</v>
      </c>
      <c r="I16" s="39">
        <v>12</v>
      </c>
      <c r="J16" s="36">
        <f t="shared" si="1"/>
        <v>43.323076923076925</v>
      </c>
      <c r="K16" s="40"/>
      <c r="L16" s="34"/>
    </row>
    <row r="17" spans="1:12" s="4" customFormat="1" ht="21" customHeight="1">
      <c r="A17" s="88">
        <v>5</v>
      </c>
      <c r="B17" s="41" t="s">
        <v>102</v>
      </c>
      <c r="C17" s="32">
        <v>1999</v>
      </c>
      <c r="D17" s="42">
        <v>64</v>
      </c>
      <c r="E17" s="33"/>
      <c r="F17" s="39">
        <v>16</v>
      </c>
      <c r="G17" s="39">
        <v>156</v>
      </c>
      <c r="H17" s="39">
        <f t="shared" si="0"/>
        <v>2496</v>
      </c>
      <c r="I17" s="39">
        <v>12</v>
      </c>
      <c r="J17" s="36">
        <f t="shared" si="1"/>
        <v>39</v>
      </c>
      <c r="K17" s="40"/>
      <c r="L17" s="34"/>
    </row>
    <row r="18" spans="1:12" s="4" customFormat="1" ht="23.25" customHeight="1">
      <c r="A18" s="88">
        <v>6</v>
      </c>
      <c r="B18" s="41" t="s">
        <v>103</v>
      </c>
      <c r="C18" s="32">
        <v>1990</v>
      </c>
      <c r="D18" s="32">
        <v>73</v>
      </c>
      <c r="E18" s="33"/>
      <c r="F18" s="39">
        <v>16</v>
      </c>
      <c r="G18" s="39">
        <v>140</v>
      </c>
      <c r="H18" s="39">
        <f t="shared" si="0"/>
        <v>2240</v>
      </c>
      <c r="I18" s="39">
        <v>12</v>
      </c>
      <c r="J18" s="36">
        <f t="shared" si="1"/>
        <v>30.684931506849313</v>
      </c>
      <c r="K18" s="40"/>
      <c r="L18" s="34"/>
    </row>
    <row r="19" spans="1:12" s="4" customFormat="1" ht="23.25" customHeight="1">
      <c r="A19" s="88">
        <v>7</v>
      </c>
      <c r="B19" s="41" t="s">
        <v>104</v>
      </c>
      <c r="C19" s="32">
        <v>1998</v>
      </c>
      <c r="D19" s="32">
        <v>80</v>
      </c>
      <c r="E19" s="33"/>
      <c r="F19" s="39">
        <v>16</v>
      </c>
      <c r="G19" s="39">
        <v>245</v>
      </c>
      <c r="H19" s="39">
        <f t="shared" si="0"/>
        <v>3920</v>
      </c>
      <c r="I19" s="39">
        <v>12</v>
      </c>
      <c r="J19" s="36">
        <f t="shared" si="1"/>
        <v>49</v>
      </c>
      <c r="K19" s="40"/>
      <c r="L19" s="34"/>
    </row>
    <row r="20" spans="1:12" s="4" customFormat="1" ht="23.25" customHeight="1">
      <c r="A20" s="88">
        <v>8</v>
      </c>
      <c r="B20" s="41" t="s">
        <v>105</v>
      </c>
      <c r="C20" s="32">
        <v>1996</v>
      </c>
      <c r="D20" s="32">
        <v>73</v>
      </c>
      <c r="E20" s="33"/>
      <c r="F20" s="39">
        <v>16</v>
      </c>
      <c r="G20" s="39">
        <v>248</v>
      </c>
      <c r="H20" s="39">
        <f t="shared" si="0"/>
        <v>3968</v>
      </c>
      <c r="I20" s="39">
        <v>12</v>
      </c>
      <c r="J20" s="36">
        <f t="shared" si="1"/>
        <v>54.35616438356164</v>
      </c>
      <c r="K20" s="40"/>
      <c r="L20" s="34"/>
    </row>
    <row r="21" spans="1:12" ht="23.25" customHeight="1">
      <c r="A21" s="88">
        <v>9</v>
      </c>
      <c r="B21" s="41" t="s">
        <v>106</v>
      </c>
      <c r="C21" s="32">
        <v>1984</v>
      </c>
      <c r="D21" s="32">
        <v>62</v>
      </c>
      <c r="E21" s="33"/>
      <c r="F21" s="39">
        <v>16</v>
      </c>
      <c r="G21" s="39">
        <v>130</v>
      </c>
      <c r="H21" s="39">
        <f t="shared" si="0"/>
        <v>2080</v>
      </c>
      <c r="I21" s="39">
        <v>12</v>
      </c>
      <c r="J21" s="36">
        <f t="shared" si="1"/>
        <v>33.54838709677419</v>
      </c>
      <c r="K21" s="40"/>
      <c r="L21" s="34"/>
    </row>
    <row r="22" spans="1:12" s="17" customFormat="1" ht="24" customHeight="1">
      <c r="A22" s="90"/>
      <c r="B22" s="95" t="s">
        <v>12</v>
      </c>
      <c r="C22" s="45"/>
      <c r="D22" s="100">
        <f>SUM(D13:D21)</f>
        <v>617</v>
      </c>
      <c r="E22" s="82"/>
      <c r="F22" s="40"/>
      <c r="G22" s="40">
        <f>SUM(G13:G21)</f>
        <v>1651</v>
      </c>
      <c r="H22" s="40">
        <f>SUM(H13:H21)</f>
        <v>26416</v>
      </c>
      <c r="I22" s="40">
        <f>SUM(I13:I21)</f>
        <v>108</v>
      </c>
      <c r="J22" s="48">
        <f>SUM(J13:J21)</f>
        <v>383.4767778555047</v>
      </c>
      <c r="K22" s="40"/>
      <c r="L22" s="97"/>
    </row>
    <row r="23" ht="18" customHeight="1"/>
    <row r="24" spans="1:12" s="4" customFormat="1" ht="24" customHeight="1">
      <c r="A24" s="89"/>
      <c r="B24" s="66" t="s">
        <v>1</v>
      </c>
      <c r="C24" s="66"/>
      <c r="D24" s="67"/>
      <c r="E24" s="63"/>
      <c r="F24" s="63"/>
      <c r="G24" s="63" t="s">
        <v>2</v>
      </c>
      <c r="H24" s="63"/>
      <c r="I24" s="63"/>
      <c r="J24" s="63"/>
      <c r="K24" s="55"/>
      <c r="L24" s="51"/>
    </row>
    <row r="25" spans="1:12" s="4" customFormat="1" ht="34.5" customHeight="1">
      <c r="A25" s="89"/>
      <c r="B25" s="68" t="s">
        <v>20</v>
      </c>
      <c r="C25" s="69"/>
      <c r="D25" s="69"/>
      <c r="E25" s="69"/>
      <c r="F25" s="64"/>
      <c r="G25" s="64" t="s">
        <v>23</v>
      </c>
      <c r="H25" s="64"/>
      <c r="I25" s="64"/>
      <c r="J25" s="64"/>
      <c r="K25" s="57"/>
      <c r="L25" s="51"/>
    </row>
    <row r="26" spans="1:12" s="4" customFormat="1" ht="15" customHeight="1">
      <c r="A26" s="89"/>
      <c r="B26" s="2"/>
      <c r="C26" s="7"/>
      <c r="D26" s="58"/>
      <c r="E26" s="58"/>
      <c r="F26" s="59"/>
      <c r="G26" s="59"/>
      <c r="H26" s="59"/>
      <c r="I26" s="59"/>
      <c r="J26" s="59"/>
      <c r="K26" s="3"/>
      <c r="L26" s="1"/>
    </row>
    <row r="27" ht="18" customHeight="1"/>
    <row r="28" spans="1:12" s="4" customFormat="1" ht="15" customHeight="1">
      <c r="A28" s="89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1:12" s="4" customFormat="1" ht="15" customHeight="1">
      <c r="A30" s="89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5" customHeight="1">
      <c r="A31" s="89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2" customHeight="1">
      <c r="A32" s="89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2" s="51" customFormat="1" ht="22.5" customHeight="1">
      <c r="A39" s="73"/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8">
    <mergeCell ref="C5:L5"/>
    <mergeCell ref="L7:L12"/>
    <mergeCell ref="B1:M1"/>
    <mergeCell ref="B3:M3"/>
    <mergeCell ref="B4:M4"/>
    <mergeCell ref="A2:L2"/>
    <mergeCell ref="B7:B12"/>
    <mergeCell ref="I7:I12"/>
    <mergeCell ref="C7:C12"/>
    <mergeCell ref="D7:D12"/>
    <mergeCell ref="A7:A12"/>
    <mergeCell ref="J7:J12"/>
    <mergeCell ref="C6:K6"/>
    <mergeCell ref="K7:K12"/>
    <mergeCell ref="E7:E12"/>
    <mergeCell ref="F7:F12"/>
    <mergeCell ref="G7:G12"/>
    <mergeCell ref="H7:H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Normal="104" zoomScaleSheetLayoutView="100" zoomScalePageLayoutView="0" workbookViewId="0" topLeftCell="A1">
      <selection activeCell="H23" sqref="H23"/>
    </sheetView>
  </sheetViews>
  <sheetFormatPr defaultColWidth="8.00390625" defaultRowHeight="15.75"/>
  <cols>
    <col min="1" max="1" width="3.0039062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6" customFormat="1" ht="15.75" customHeight="1">
      <c r="A1" s="87"/>
      <c r="B1" s="136" t="s">
        <v>55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2" s="26" customFormat="1" ht="15.75">
      <c r="A2" s="138" t="s">
        <v>28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3" s="26" customFormat="1" ht="15.75" customHeight="1">
      <c r="A3" s="87"/>
      <c r="B3" s="139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s="26" customFormat="1" ht="66" customHeight="1">
      <c r="A4" s="87"/>
      <c r="B4" s="140" t="s">
        <v>32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s="20" customFormat="1" ht="16.5" customHeight="1">
      <c r="A5" s="85"/>
      <c r="B5" s="18" t="s">
        <v>30</v>
      </c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9" t="s">
        <v>19</v>
      </c>
    </row>
    <row r="6" spans="2:12" ht="18" customHeight="1" thickBot="1">
      <c r="B6" s="16"/>
      <c r="C6" s="153" t="s">
        <v>38</v>
      </c>
      <c r="D6" s="153"/>
      <c r="E6" s="153"/>
      <c r="F6" s="153"/>
      <c r="G6" s="153"/>
      <c r="H6" s="153"/>
      <c r="I6" s="153"/>
      <c r="J6" s="153"/>
      <c r="K6" s="153"/>
      <c r="L6" s="31"/>
    </row>
    <row r="7" spans="1:12" ht="16.5" customHeight="1">
      <c r="A7" s="158" t="s">
        <v>26</v>
      </c>
      <c r="B7" s="170" t="s">
        <v>5</v>
      </c>
      <c r="C7" s="165" t="s">
        <v>7</v>
      </c>
      <c r="D7" s="173" t="s">
        <v>8</v>
      </c>
      <c r="E7" s="125" t="s">
        <v>15</v>
      </c>
      <c r="F7" s="165" t="s">
        <v>9</v>
      </c>
      <c r="G7" s="131" t="s">
        <v>14</v>
      </c>
      <c r="H7" s="167" t="s">
        <v>11</v>
      </c>
      <c r="I7" s="170" t="s">
        <v>13</v>
      </c>
      <c r="J7" s="125" t="s">
        <v>10</v>
      </c>
      <c r="K7" s="163" t="s">
        <v>4</v>
      </c>
      <c r="L7" s="169" t="s">
        <v>6</v>
      </c>
    </row>
    <row r="8" spans="1:12" ht="16.5" customHeight="1">
      <c r="A8" s="158"/>
      <c r="B8" s="151"/>
      <c r="C8" s="157"/>
      <c r="D8" s="159"/>
      <c r="E8" s="126"/>
      <c r="F8" s="157"/>
      <c r="G8" s="132"/>
      <c r="H8" s="152"/>
      <c r="I8" s="150"/>
      <c r="J8" s="126"/>
      <c r="K8" s="154"/>
      <c r="L8" s="157"/>
    </row>
    <row r="9" spans="1:12" ht="16.5" customHeight="1">
      <c r="A9" s="158"/>
      <c r="B9" s="151"/>
      <c r="C9" s="157"/>
      <c r="D9" s="159"/>
      <c r="E9" s="126"/>
      <c r="F9" s="157"/>
      <c r="G9" s="132"/>
      <c r="H9" s="152"/>
      <c r="I9" s="150"/>
      <c r="J9" s="126"/>
      <c r="K9" s="154"/>
      <c r="L9" s="157"/>
    </row>
    <row r="10" spans="1:12" ht="16.5" customHeight="1">
      <c r="A10" s="158"/>
      <c r="B10" s="151"/>
      <c r="C10" s="157"/>
      <c r="D10" s="159"/>
      <c r="E10" s="126"/>
      <c r="F10" s="157"/>
      <c r="G10" s="132"/>
      <c r="H10" s="152"/>
      <c r="I10" s="150"/>
      <c r="J10" s="126"/>
      <c r="K10" s="154"/>
      <c r="L10" s="157"/>
    </row>
    <row r="11" spans="1:12" ht="16.5" customHeight="1">
      <c r="A11" s="158"/>
      <c r="B11" s="151"/>
      <c r="C11" s="157"/>
      <c r="D11" s="159"/>
      <c r="E11" s="126"/>
      <c r="F11" s="157"/>
      <c r="G11" s="132"/>
      <c r="H11" s="152"/>
      <c r="I11" s="150"/>
      <c r="J11" s="126"/>
      <c r="K11" s="154"/>
      <c r="L11" s="157"/>
    </row>
    <row r="12" spans="1:12" ht="16.5" customHeight="1">
      <c r="A12" s="162"/>
      <c r="B12" s="171"/>
      <c r="C12" s="166"/>
      <c r="D12" s="174"/>
      <c r="E12" s="126"/>
      <c r="F12" s="166"/>
      <c r="G12" s="132"/>
      <c r="H12" s="168"/>
      <c r="I12" s="172"/>
      <c r="J12" s="126"/>
      <c r="K12" s="164"/>
      <c r="L12" s="166"/>
    </row>
    <row r="13" spans="1:12" s="4" customFormat="1" ht="23.25" customHeight="1">
      <c r="A13" s="88">
        <v>1</v>
      </c>
      <c r="B13" s="41" t="s">
        <v>84</v>
      </c>
      <c r="C13" s="32">
        <v>1999</v>
      </c>
      <c r="D13" s="32">
        <v>70</v>
      </c>
      <c r="E13" s="33">
        <v>2</v>
      </c>
      <c r="F13" s="39">
        <v>16</v>
      </c>
      <c r="G13" s="39">
        <v>201</v>
      </c>
      <c r="H13" s="39">
        <f aca="true" t="shared" si="0" ref="H13:H21">G13*F13</f>
        <v>3216</v>
      </c>
      <c r="I13" s="39">
        <v>12</v>
      </c>
      <c r="J13" s="36">
        <f>(F13*G13)/D13</f>
        <v>45.94285714285714</v>
      </c>
      <c r="K13" s="40">
        <v>1</v>
      </c>
      <c r="L13" s="34" t="s">
        <v>87</v>
      </c>
    </row>
    <row r="14" spans="1:12" s="4" customFormat="1" ht="23.25" customHeight="1">
      <c r="A14" s="88">
        <v>2</v>
      </c>
      <c r="B14" s="41" t="s">
        <v>85</v>
      </c>
      <c r="C14" s="32">
        <v>2000</v>
      </c>
      <c r="D14" s="32">
        <v>90</v>
      </c>
      <c r="E14" s="33">
        <v>2</v>
      </c>
      <c r="F14" s="39">
        <v>16</v>
      </c>
      <c r="G14" s="39">
        <v>200</v>
      </c>
      <c r="H14" s="39">
        <f t="shared" si="0"/>
        <v>3200</v>
      </c>
      <c r="I14" s="39">
        <v>12</v>
      </c>
      <c r="J14" s="36">
        <f>(F14*G14)/D14</f>
        <v>35.55555555555556</v>
      </c>
      <c r="K14" s="40">
        <v>2</v>
      </c>
      <c r="L14" s="34" t="s">
        <v>87</v>
      </c>
    </row>
    <row r="15" spans="1:12" s="4" customFormat="1" ht="22.5" customHeight="1">
      <c r="A15" s="88">
        <v>3</v>
      </c>
      <c r="B15" s="41" t="s">
        <v>79</v>
      </c>
      <c r="C15" s="32">
        <v>1993</v>
      </c>
      <c r="D15" s="42">
        <v>75</v>
      </c>
      <c r="E15" s="33"/>
      <c r="F15" s="39">
        <v>16</v>
      </c>
      <c r="G15" s="39">
        <v>186</v>
      </c>
      <c r="H15" s="39">
        <f t="shared" si="0"/>
        <v>2976</v>
      </c>
      <c r="I15" s="39">
        <v>12</v>
      </c>
      <c r="J15" s="36">
        <f>(F15*G15)/D15</f>
        <v>39.68</v>
      </c>
      <c r="K15" s="40">
        <v>3</v>
      </c>
      <c r="L15" s="34" t="s">
        <v>87</v>
      </c>
    </row>
    <row r="16" spans="1:12" s="4" customFormat="1" ht="22.5" customHeight="1">
      <c r="A16" s="88">
        <v>4</v>
      </c>
      <c r="B16" s="41" t="s">
        <v>78</v>
      </c>
      <c r="C16" s="32">
        <v>1982</v>
      </c>
      <c r="D16" s="32">
        <v>90</v>
      </c>
      <c r="E16" s="33"/>
      <c r="F16" s="39">
        <v>16</v>
      </c>
      <c r="G16" s="39">
        <v>140</v>
      </c>
      <c r="H16" s="39">
        <f t="shared" si="0"/>
        <v>2240</v>
      </c>
      <c r="I16" s="39">
        <v>12</v>
      </c>
      <c r="J16" s="36">
        <f aca="true" t="shared" si="1" ref="J16:J21">(F16*G16)/D16</f>
        <v>24.88888888888889</v>
      </c>
      <c r="K16" s="40"/>
      <c r="L16" s="34" t="s">
        <v>87</v>
      </c>
    </row>
    <row r="17" spans="1:12" s="4" customFormat="1" ht="23.25" customHeight="1">
      <c r="A17" s="88">
        <v>5</v>
      </c>
      <c r="B17" s="41" t="s">
        <v>80</v>
      </c>
      <c r="C17" s="32">
        <v>1992</v>
      </c>
      <c r="D17" s="32">
        <v>86</v>
      </c>
      <c r="E17" s="33"/>
      <c r="F17" s="39">
        <v>16</v>
      </c>
      <c r="G17" s="39">
        <v>120</v>
      </c>
      <c r="H17" s="39">
        <f t="shared" si="0"/>
        <v>1920</v>
      </c>
      <c r="I17" s="39">
        <v>12</v>
      </c>
      <c r="J17" s="36">
        <f t="shared" si="1"/>
        <v>22.325581395348838</v>
      </c>
      <c r="K17" s="40"/>
      <c r="L17" s="34" t="s">
        <v>87</v>
      </c>
    </row>
    <row r="18" spans="1:12" s="4" customFormat="1" ht="23.25" customHeight="1">
      <c r="A18" s="88">
        <v>6</v>
      </c>
      <c r="B18" s="41" t="s">
        <v>81</v>
      </c>
      <c r="C18" s="32">
        <v>1990</v>
      </c>
      <c r="D18" s="32">
        <v>95</v>
      </c>
      <c r="E18" s="33"/>
      <c r="F18" s="39">
        <v>16</v>
      </c>
      <c r="G18" s="39">
        <v>160</v>
      </c>
      <c r="H18" s="39">
        <f t="shared" si="0"/>
        <v>2560</v>
      </c>
      <c r="I18" s="39">
        <v>12</v>
      </c>
      <c r="J18" s="36">
        <f t="shared" si="1"/>
        <v>26.94736842105263</v>
      </c>
      <c r="K18" s="40"/>
      <c r="L18" s="34" t="s">
        <v>87</v>
      </c>
    </row>
    <row r="19" spans="1:12" s="4" customFormat="1" ht="21" customHeight="1">
      <c r="A19" s="88">
        <v>7</v>
      </c>
      <c r="B19" s="41" t="s">
        <v>82</v>
      </c>
      <c r="C19" s="32">
        <v>2001</v>
      </c>
      <c r="D19" s="42">
        <v>79</v>
      </c>
      <c r="E19" s="33"/>
      <c r="F19" s="39">
        <v>16</v>
      </c>
      <c r="G19" s="39">
        <v>100</v>
      </c>
      <c r="H19" s="39">
        <f t="shared" si="0"/>
        <v>1600</v>
      </c>
      <c r="I19" s="39">
        <v>12</v>
      </c>
      <c r="J19" s="36">
        <f t="shared" si="1"/>
        <v>20.253164556962027</v>
      </c>
      <c r="K19" s="40"/>
      <c r="L19" s="34" t="s">
        <v>87</v>
      </c>
    </row>
    <row r="20" spans="1:12" s="4" customFormat="1" ht="23.25" customHeight="1">
      <c r="A20" s="88">
        <v>8</v>
      </c>
      <c r="B20" s="41" t="s">
        <v>83</v>
      </c>
      <c r="C20" s="32">
        <v>2000</v>
      </c>
      <c r="D20" s="32">
        <v>70</v>
      </c>
      <c r="E20" s="33"/>
      <c r="F20" s="39">
        <v>16</v>
      </c>
      <c r="G20" s="39">
        <v>100</v>
      </c>
      <c r="H20" s="39">
        <f t="shared" si="0"/>
        <v>1600</v>
      </c>
      <c r="I20" s="39">
        <v>12</v>
      </c>
      <c r="J20" s="36">
        <f t="shared" si="1"/>
        <v>22.857142857142858</v>
      </c>
      <c r="K20" s="40"/>
      <c r="L20" s="34" t="s">
        <v>87</v>
      </c>
    </row>
    <row r="21" spans="1:12" ht="23.25" customHeight="1">
      <c r="A21" s="88">
        <v>9</v>
      </c>
      <c r="B21" s="41" t="s">
        <v>86</v>
      </c>
      <c r="C21" s="32">
        <v>1987</v>
      </c>
      <c r="D21" s="32">
        <v>81</v>
      </c>
      <c r="E21" s="33"/>
      <c r="F21" s="39">
        <v>16</v>
      </c>
      <c r="G21" s="39">
        <v>168</v>
      </c>
      <c r="H21" s="39">
        <f t="shared" si="0"/>
        <v>2688</v>
      </c>
      <c r="I21" s="39">
        <v>12</v>
      </c>
      <c r="J21" s="36">
        <f t="shared" si="1"/>
        <v>33.18518518518518</v>
      </c>
      <c r="K21" s="40"/>
      <c r="L21" s="34" t="s">
        <v>87</v>
      </c>
    </row>
    <row r="22" spans="1:12" s="17" customFormat="1" ht="24" customHeight="1">
      <c r="A22" s="90"/>
      <c r="B22" s="95" t="s">
        <v>12</v>
      </c>
      <c r="C22" s="45"/>
      <c r="D22" s="100">
        <f>SUM(D13:D21)</f>
        <v>736</v>
      </c>
      <c r="E22" s="82"/>
      <c r="F22" s="40"/>
      <c r="G22" s="40">
        <f>SUM(G13:G21)</f>
        <v>1375</v>
      </c>
      <c r="H22" s="40">
        <f>SUM(H13:H21)</f>
        <v>22000</v>
      </c>
      <c r="I22" s="40">
        <f>SUM(I13:I21)</f>
        <v>108</v>
      </c>
      <c r="J22" s="48">
        <f>SUM(J13:J21)</f>
        <v>271.63574400299314</v>
      </c>
      <c r="K22" s="40"/>
      <c r="L22" s="97"/>
    </row>
    <row r="23" ht="18" customHeight="1"/>
    <row r="24" spans="1:12" s="4" customFormat="1" ht="24" customHeight="1">
      <c r="A24" s="89"/>
      <c r="B24" s="66" t="s">
        <v>1</v>
      </c>
      <c r="C24" s="66"/>
      <c r="D24" s="67"/>
      <c r="E24" s="63"/>
      <c r="F24" s="63"/>
      <c r="G24" s="63" t="s">
        <v>2</v>
      </c>
      <c r="H24" s="63"/>
      <c r="I24" s="63"/>
      <c r="J24" s="63"/>
      <c r="K24" s="14"/>
      <c r="L24" s="5"/>
    </row>
    <row r="25" spans="1:12" s="4" customFormat="1" ht="34.5" customHeight="1">
      <c r="A25" s="89"/>
      <c r="B25" s="68" t="s">
        <v>20</v>
      </c>
      <c r="C25" s="69"/>
      <c r="D25" s="69"/>
      <c r="E25" s="69"/>
      <c r="F25" s="64"/>
      <c r="G25" s="64" t="s">
        <v>23</v>
      </c>
      <c r="H25" s="64"/>
      <c r="I25" s="64"/>
      <c r="J25" s="64"/>
      <c r="K25" s="15"/>
      <c r="L25" s="5"/>
    </row>
    <row r="26" spans="1:12" s="4" customFormat="1" ht="15" customHeight="1">
      <c r="A26" s="89"/>
      <c r="B26" s="2"/>
      <c r="C26" s="9"/>
      <c r="D26" s="10"/>
      <c r="E26" s="10"/>
      <c r="F26" s="11"/>
      <c r="G26" s="11"/>
      <c r="H26" s="11"/>
      <c r="I26" s="11"/>
      <c r="J26" s="11"/>
      <c r="K26" s="3"/>
      <c r="L26" s="1"/>
    </row>
    <row r="27" ht="18" customHeight="1"/>
    <row r="28" spans="1:12" s="4" customFormat="1" ht="15" customHeight="1">
      <c r="A28" s="89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1:12" s="4" customFormat="1" ht="15" customHeight="1">
      <c r="A30" s="89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5" customHeight="1">
      <c r="A31" s="89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2" customHeight="1">
      <c r="A32" s="89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2" s="5" customFormat="1" ht="22.5" customHeight="1">
      <c r="A39" s="12"/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8">
    <mergeCell ref="A7:A12"/>
    <mergeCell ref="J7:J12"/>
    <mergeCell ref="C6:K6"/>
    <mergeCell ref="K7:K12"/>
    <mergeCell ref="E7:E12"/>
    <mergeCell ref="F7:F12"/>
    <mergeCell ref="G7:G12"/>
    <mergeCell ref="H7:H12"/>
    <mergeCell ref="C5:L5"/>
    <mergeCell ref="L7:L12"/>
    <mergeCell ref="B1:M1"/>
    <mergeCell ref="B3:M3"/>
    <mergeCell ref="B4:M4"/>
    <mergeCell ref="A2:L2"/>
    <mergeCell ref="B7:B12"/>
    <mergeCell ref="I7:I12"/>
    <mergeCell ref="C7:C12"/>
    <mergeCell ref="D7:D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Normal="104" zoomScaleSheetLayoutView="100" workbookViewId="0" topLeftCell="A1">
      <selection activeCell="L13" sqref="L13:L20"/>
    </sheetView>
  </sheetViews>
  <sheetFormatPr defaultColWidth="8.00390625" defaultRowHeight="15.75"/>
  <cols>
    <col min="1" max="1" width="3.0039062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6" customFormat="1" ht="15.75" customHeight="1">
      <c r="A1" s="87"/>
      <c r="B1" s="136" t="s">
        <v>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2" s="26" customFormat="1" ht="15.75">
      <c r="A2" s="138" t="s">
        <v>28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3" s="26" customFormat="1" ht="15.75" customHeight="1">
      <c r="A3" s="87"/>
      <c r="B3" s="139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s="26" customFormat="1" ht="66" customHeight="1">
      <c r="A4" s="87"/>
      <c r="B4" s="140" t="s">
        <v>32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s="20" customFormat="1" ht="16.5" customHeight="1">
      <c r="A5" s="85"/>
      <c r="B5" s="18" t="s">
        <v>30</v>
      </c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9" t="s">
        <v>19</v>
      </c>
    </row>
    <row r="6" spans="2:12" ht="18" customHeight="1" thickBot="1">
      <c r="B6" s="16"/>
      <c r="C6" s="153" t="s">
        <v>107</v>
      </c>
      <c r="D6" s="153"/>
      <c r="E6" s="153"/>
      <c r="F6" s="153"/>
      <c r="G6" s="153"/>
      <c r="H6" s="153"/>
      <c r="I6" s="153"/>
      <c r="J6" s="153"/>
      <c r="K6" s="153"/>
      <c r="L6" s="31"/>
    </row>
    <row r="7" spans="1:12" ht="16.5" customHeight="1">
      <c r="A7" s="158" t="s">
        <v>26</v>
      </c>
      <c r="B7" s="170" t="s">
        <v>5</v>
      </c>
      <c r="C7" s="165" t="s">
        <v>7</v>
      </c>
      <c r="D7" s="173" t="s">
        <v>8</v>
      </c>
      <c r="E7" s="125" t="s">
        <v>15</v>
      </c>
      <c r="F7" s="165" t="s">
        <v>9</v>
      </c>
      <c r="G7" s="131" t="s">
        <v>14</v>
      </c>
      <c r="H7" s="167" t="s">
        <v>11</v>
      </c>
      <c r="I7" s="170" t="s">
        <v>13</v>
      </c>
      <c r="J7" s="125" t="s">
        <v>10</v>
      </c>
      <c r="K7" s="163" t="s">
        <v>4</v>
      </c>
      <c r="L7" s="169" t="s">
        <v>6</v>
      </c>
    </row>
    <row r="8" spans="1:12" ht="16.5" customHeight="1">
      <c r="A8" s="158"/>
      <c r="B8" s="151"/>
      <c r="C8" s="157"/>
      <c r="D8" s="159"/>
      <c r="E8" s="126"/>
      <c r="F8" s="157"/>
      <c r="G8" s="132"/>
      <c r="H8" s="152"/>
      <c r="I8" s="150"/>
      <c r="J8" s="126"/>
      <c r="K8" s="154"/>
      <c r="L8" s="157"/>
    </row>
    <row r="9" spans="1:12" ht="16.5" customHeight="1">
      <c r="A9" s="158"/>
      <c r="B9" s="151"/>
      <c r="C9" s="157"/>
      <c r="D9" s="159"/>
      <c r="E9" s="126"/>
      <c r="F9" s="157"/>
      <c r="G9" s="132"/>
      <c r="H9" s="152"/>
      <c r="I9" s="150"/>
      <c r="J9" s="126"/>
      <c r="K9" s="154"/>
      <c r="L9" s="157"/>
    </row>
    <row r="10" spans="1:12" ht="16.5" customHeight="1">
      <c r="A10" s="158"/>
      <c r="B10" s="151"/>
      <c r="C10" s="157"/>
      <c r="D10" s="159"/>
      <c r="E10" s="126"/>
      <c r="F10" s="157"/>
      <c r="G10" s="132"/>
      <c r="H10" s="152"/>
      <c r="I10" s="150"/>
      <c r="J10" s="126"/>
      <c r="K10" s="154"/>
      <c r="L10" s="157"/>
    </row>
    <row r="11" spans="1:12" ht="16.5" customHeight="1">
      <c r="A11" s="158"/>
      <c r="B11" s="151"/>
      <c r="C11" s="157"/>
      <c r="D11" s="159"/>
      <c r="E11" s="126"/>
      <c r="F11" s="157"/>
      <c r="G11" s="132"/>
      <c r="H11" s="152"/>
      <c r="I11" s="150"/>
      <c r="J11" s="126"/>
      <c r="K11" s="154"/>
      <c r="L11" s="157"/>
    </row>
    <row r="12" spans="1:12" ht="16.5" customHeight="1">
      <c r="A12" s="162"/>
      <c r="B12" s="171"/>
      <c r="C12" s="166"/>
      <c r="D12" s="174"/>
      <c r="E12" s="126"/>
      <c r="F12" s="166"/>
      <c r="G12" s="132"/>
      <c r="H12" s="168"/>
      <c r="I12" s="172"/>
      <c r="J12" s="126"/>
      <c r="K12" s="164"/>
      <c r="L12" s="166"/>
    </row>
    <row r="13" spans="1:12" s="4" customFormat="1" ht="22.5" customHeight="1">
      <c r="A13" s="88">
        <v>1</v>
      </c>
      <c r="B13" s="41" t="s">
        <v>108</v>
      </c>
      <c r="C13" s="32">
        <v>1994</v>
      </c>
      <c r="D13" s="32">
        <v>71</v>
      </c>
      <c r="E13" s="33"/>
      <c r="F13" s="39">
        <v>24</v>
      </c>
      <c r="G13" s="39">
        <v>19</v>
      </c>
      <c r="H13" s="39">
        <f aca="true" t="shared" si="0" ref="H13:H20">G13*F13</f>
        <v>456</v>
      </c>
      <c r="I13" s="39">
        <v>12</v>
      </c>
      <c r="J13" s="36">
        <f aca="true" t="shared" si="1" ref="J13:J20">(F13*G13)/D13</f>
        <v>6.422535211267606</v>
      </c>
      <c r="K13" s="40"/>
      <c r="L13" s="34" t="s">
        <v>116</v>
      </c>
    </row>
    <row r="14" spans="1:12" s="4" customFormat="1" ht="22.5" customHeight="1">
      <c r="A14" s="88">
        <v>2</v>
      </c>
      <c r="B14" s="41" t="s">
        <v>109</v>
      </c>
      <c r="C14" s="32">
        <v>1977</v>
      </c>
      <c r="D14" s="42">
        <v>89</v>
      </c>
      <c r="E14" s="33"/>
      <c r="F14" s="39">
        <v>24</v>
      </c>
      <c r="G14" s="39">
        <v>14</v>
      </c>
      <c r="H14" s="39">
        <f t="shared" si="0"/>
        <v>336</v>
      </c>
      <c r="I14" s="39">
        <v>12</v>
      </c>
      <c r="J14" s="36">
        <f t="shared" si="1"/>
        <v>3.7752808988764044</v>
      </c>
      <c r="K14" s="40"/>
      <c r="L14" s="34" t="s">
        <v>116</v>
      </c>
    </row>
    <row r="15" spans="1:12" s="4" customFormat="1" ht="23.25" customHeight="1">
      <c r="A15" s="88">
        <v>3</v>
      </c>
      <c r="B15" s="41" t="s">
        <v>110</v>
      </c>
      <c r="C15" s="32">
        <v>1974</v>
      </c>
      <c r="D15" s="32">
        <v>65</v>
      </c>
      <c r="E15" s="33"/>
      <c r="F15" s="39">
        <v>24</v>
      </c>
      <c r="G15" s="39">
        <v>10</v>
      </c>
      <c r="H15" s="39">
        <f t="shared" si="0"/>
        <v>240</v>
      </c>
      <c r="I15" s="39">
        <v>12</v>
      </c>
      <c r="J15" s="36">
        <f t="shared" si="1"/>
        <v>3.6923076923076925</v>
      </c>
      <c r="K15" s="40"/>
      <c r="L15" s="34" t="s">
        <v>116</v>
      </c>
    </row>
    <row r="16" spans="1:12" s="4" customFormat="1" ht="23.25" customHeight="1">
      <c r="A16" s="88">
        <v>4</v>
      </c>
      <c r="B16" s="41" t="s">
        <v>111</v>
      </c>
      <c r="C16" s="32">
        <v>1986</v>
      </c>
      <c r="D16" s="32">
        <v>101</v>
      </c>
      <c r="E16" s="33"/>
      <c r="F16" s="39">
        <v>24</v>
      </c>
      <c r="G16" s="39">
        <v>15</v>
      </c>
      <c r="H16" s="39">
        <f t="shared" si="0"/>
        <v>360</v>
      </c>
      <c r="I16" s="39">
        <v>12</v>
      </c>
      <c r="J16" s="36">
        <f t="shared" si="1"/>
        <v>3.5643564356435644</v>
      </c>
      <c r="K16" s="40"/>
      <c r="L16" s="34" t="s">
        <v>116</v>
      </c>
    </row>
    <row r="17" spans="1:12" s="4" customFormat="1" ht="21" customHeight="1">
      <c r="A17" s="88">
        <v>5</v>
      </c>
      <c r="B17" s="41" t="s">
        <v>112</v>
      </c>
      <c r="C17" s="32">
        <v>1981</v>
      </c>
      <c r="D17" s="42">
        <v>73</v>
      </c>
      <c r="E17" s="33"/>
      <c r="F17" s="39">
        <v>24</v>
      </c>
      <c r="G17" s="39">
        <v>12</v>
      </c>
      <c r="H17" s="39">
        <f t="shared" si="0"/>
        <v>288</v>
      </c>
      <c r="I17" s="39">
        <v>12</v>
      </c>
      <c r="J17" s="36">
        <f t="shared" si="1"/>
        <v>3.9452054794520546</v>
      </c>
      <c r="K17" s="40"/>
      <c r="L17" s="34" t="s">
        <v>116</v>
      </c>
    </row>
    <row r="18" spans="1:12" s="4" customFormat="1" ht="23.25" customHeight="1">
      <c r="A18" s="88">
        <v>6</v>
      </c>
      <c r="B18" s="41" t="s">
        <v>113</v>
      </c>
      <c r="C18" s="32">
        <v>1980</v>
      </c>
      <c r="D18" s="32">
        <v>99</v>
      </c>
      <c r="E18" s="33"/>
      <c r="F18" s="39">
        <v>24</v>
      </c>
      <c r="G18" s="39">
        <v>13</v>
      </c>
      <c r="H18" s="39">
        <f t="shared" si="0"/>
        <v>312</v>
      </c>
      <c r="I18" s="39">
        <v>12</v>
      </c>
      <c r="J18" s="36">
        <f t="shared" si="1"/>
        <v>3.1515151515151514</v>
      </c>
      <c r="K18" s="40"/>
      <c r="L18" s="34" t="s">
        <v>116</v>
      </c>
    </row>
    <row r="19" spans="1:12" s="4" customFormat="1" ht="23.25" customHeight="1">
      <c r="A19" s="88">
        <v>7</v>
      </c>
      <c r="B19" s="41" t="s">
        <v>114</v>
      </c>
      <c r="C19" s="32">
        <v>1991</v>
      </c>
      <c r="D19" s="32">
        <v>63</v>
      </c>
      <c r="E19" s="33"/>
      <c r="F19" s="39">
        <v>24</v>
      </c>
      <c r="G19" s="39">
        <v>11</v>
      </c>
      <c r="H19" s="39">
        <f t="shared" si="0"/>
        <v>264</v>
      </c>
      <c r="I19" s="39">
        <v>12</v>
      </c>
      <c r="J19" s="36">
        <f t="shared" si="1"/>
        <v>4.190476190476191</v>
      </c>
      <c r="K19" s="40"/>
      <c r="L19" s="34" t="s">
        <v>116</v>
      </c>
    </row>
    <row r="20" spans="1:12" s="4" customFormat="1" ht="23.25" customHeight="1">
      <c r="A20" s="88">
        <v>8</v>
      </c>
      <c r="B20" s="41" t="s">
        <v>115</v>
      </c>
      <c r="C20" s="32">
        <v>1985</v>
      </c>
      <c r="D20" s="32">
        <v>83</v>
      </c>
      <c r="E20" s="33"/>
      <c r="F20" s="39">
        <v>24</v>
      </c>
      <c r="G20" s="39">
        <v>16</v>
      </c>
      <c r="H20" s="39">
        <f t="shared" si="0"/>
        <v>384</v>
      </c>
      <c r="I20" s="39">
        <v>12</v>
      </c>
      <c r="J20" s="36">
        <f t="shared" si="1"/>
        <v>4.626506024096385</v>
      </c>
      <c r="K20" s="40"/>
      <c r="L20" s="34" t="s">
        <v>116</v>
      </c>
    </row>
    <row r="21" spans="1:12" s="17" customFormat="1" ht="24" customHeight="1">
      <c r="A21" s="90"/>
      <c r="B21" s="95" t="s">
        <v>12</v>
      </c>
      <c r="C21" s="45"/>
      <c r="D21" s="100">
        <f>SUM(D13:D20)</f>
        <v>644</v>
      </c>
      <c r="E21" s="82"/>
      <c r="F21" s="40"/>
      <c r="G21" s="40">
        <f>SUM(G13:G20)</f>
        <v>110</v>
      </c>
      <c r="H21" s="40">
        <f>SUM(H13:H20)</f>
        <v>2640</v>
      </c>
      <c r="I21" s="40">
        <f>SUM(I13:I20)</f>
        <v>96</v>
      </c>
      <c r="J21" s="48">
        <f>SUM(J13:J20)</f>
        <v>33.368183083635046</v>
      </c>
      <c r="K21" s="40"/>
      <c r="L21" s="97"/>
    </row>
    <row r="22" ht="18" customHeight="1"/>
    <row r="23" spans="1:12" s="4" customFormat="1" ht="24" customHeight="1">
      <c r="A23" s="89"/>
      <c r="B23" s="66" t="s">
        <v>1</v>
      </c>
      <c r="C23" s="66"/>
      <c r="D23" s="67"/>
      <c r="E23" s="63"/>
      <c r="F23" s="63"/>
      <c r="G23" s="63" t="s">
        <v>2</v>
      </c>
      <c r="H23" s="63"/>
      <c r="I23" s="63"/>
      <c r="J23" s="63"/>
      <c r="K23" s="55"/>
      <c r="L23" s="51"/>
    </row>
    <row r="24" spans="1:12" s="4" customFormat="1" ht="34.5" customHeight="1">
      <c r="A24" s="89"/>
      <c r="B24" s="68" t="s">
        <v>20</v>
      </c>
      <c r="C24" s="69"/>
      <c r="D24" s="69"/>
      <c r="E24" s="69"/>
      <c r="F24" s="64"/>
      <c r="G24" s="64" t="s">
        <v>23</v>
      </c>
      <c r="H24" s="64"/>
      <c r="I24" s="64"/>
      <c r="J24" s="64"/>
      <c r="K24" s="57"/>
      <c r="L24" s="51"/>
    </row>
    <row r="25" spans="1:12" s="4" customFormat="1" ht="15" customHeight="1">
      <c r="A25" s="89"/>
      <c r="B25" s="2"/>
      <c r="C25" s="7"/>
      <c r="D25" s="58"/>
      <c r="E25" s="58"/>
      <c r="F25" s="59"/>
      <c r="G25" s="59"/>
      <c r="H25" s="59"/>
      <c r="I25" s="59"/>
      <c r="J25" s="59"/>
      <c r="K25" s="3"/>
      <c r="L25" s="1"/>
    </row>
    <row r="26" ht="18" customHeight="1"/>
    <row r="27" spans="1:12" s="4" customFormat="1" ht="15" customHeight="1">
      <c r="A27" s="89"/>
      <c r="B27" s="2"/>
      <c r="C27" s="1"/>
      <c r="D27" s="1"/>
      <c r="E27" s="1"/>
      <c r="F27" s="1"/>
      <c r="G27" s="1"/>
      <c r="H27" s="1"/>
      <c r="I27" s="1"/>
      <c r="J27" s="1"/>
      <c r="K27" s="3"/>
      <c r="L27" s="1"/>
    </row>
    <row r="28" ht="18" customHeight="1"/>
    <row r="29" spans="1:12" s="4" customFormat="1" ht="15" customHeight="1">
      <c r="A29" s="89"/>
      <c r="B29" s="2"/>
      <c r="C29" s="1"/>
      <c r="D29" s="1"/>
      <c r="E29" s="1"/>
      <c r="F29" s="1"/>
      <c r="G29" s="1"/>
      <c r="H29" s="1"/>
      <c r="I29" s="1"/>
      <c r="J29" s="1"/>
      <c r="K29" s="3"/>
      <c r="L29" s="1"/>
    </row>
    <row r="30" spans="1:12" s="4" customFormat="1" ht="15" customHeight="1">
      <c r="A30" s="89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2" customHeight="1">
      <c r="A31" s="89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ht="25.5" customHeight="1"/>
    <row r="33" ht="25.5" customHeight="1"/>
    <row r="34" ht="25.5" customHeight="1"/>
    <row r="35" ht="25.5" customHeight="1"/>
    <row r="36" ht="25.5" customHeight="1"/>
    <row r="37" ht="22.5" customHeight="1"/>
    <row r="38" spans="1:12" s="51" customFormat="1" ht="22.5" customHeight="1">
      <c r="A38" s="73"/>
      <c r="B38" s="2"/>
      <c r="C38" s="1"/>
      <c r="D38" s="1"/>
      <c r="E38" s="1"/>
      <c r="F38" s="1"/>
      <c r="G38" s="1"/>
      <c r="H38" s="1"/>
      <c r="I38" s="1"/>
      <c r="J38" s="1"/>
      <c r="K38" s="3"/>
      <c r="L38" s="1"/>
    </row>
    <row r="39" ht="22.5" customHeight="1"/>
  </sheetData>
  <sheetProtection/>
  <mergeCells count="18">
    <mergeCell ref="A7:A12"/>
    <mergeCell ref="J7:J12"/>
    <mergeCell ref="C6:K6"/>
    <mergeCell ref="K7:K12"/>
    <mergeCell ref="E7:E12"/>
    <mergeCell ref="F7:F12"/>
    <mergeCell ref="G7:G12"/>
    <mergeCell ref="H7:H12"/>
    <mergeCell ref="C5:L5"/>
    <mergeCell ref="L7:L12"/>
    <mergeCell ref="B1:M1"/>
    <mergeCell ref="B3:M3"/>
    <mergeCell ref="B4:M4"/>
    <mergeCell ref="A2:L2"/>
    <mergeCell ref="B7:B12"/>
    <mergeCell ref="I7:I12"/>
    <mergeCell ref="C7:C12"/>
    <mergeCell ref="D7:D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</cp:lastModifiedBy>
  <cp:lastPrinted>2018-04-09T06:10:58Z</cp:lastPrinted>
  <dcterms:created xsi:type="dcterms:W3CDTF">2006-09-04T10:43:36Z</dcterms:created>
  <dcterms:modified xsi:type="dcterms:W3CDTF">2021-04-29T12:41:19Z</dcterms:modified>
  <cp:category/>
  <cp:version/>
  <cp:contentType/>
  <cp:contentStatus/>
</cp:coreProperties>
</file>